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8_{08FC4E57-C856-46EB-8E9C-5D4CA9539C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" sheetId="2" r:id="rId1"/>
  </sheets>
  <definedNames>
    <definedName name="a1gp">report!$Y$11:$Y$18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2" l="1"/>
  <c r="I48" i="2" s="1"/>
  <c r="I56" i="2"/>
  <c r="I54" i="2"/>
  <c r="I51" i="2"/>
  <c r="I46" i="2"/>
  <c r="I45" i="2"/>
  <c r="I44" i="2"/>
  <c r="I39" i="2"/>
  <c r="I35" i="2"/>
  <c r="I34" i="2"/>
  <c r="I30" i="2"/>
  <c r="I27" i="2"/>
  <c r="I26" i="2"/>
  <c r="I28" i="2"/>
  <c r="I29" i="2"/>
  <c r="I31" i="2"/>
  <c r="I33" i="2"/>
  <c r="I36" i="2"/>
  <c r="I37" i="2"/>
  <c r="I38" i="2"/>
  <c r="I40" i="2"/>
  <c r="I41" i="2"/>
  <c r="I42" i="2"/>
  <c r="I43" i="2"/>
  <c r="I50" i="2"/>
  <c r="I53" i="2"/>
  <c r="I55" i="2"/>
  <c r="I58" i="2"/>
  <c r="I59" i="2"/>
  <c r="I60" i="2"/>
  <c r="I25" i="2"/>
  <c r="I49" i="2" l="1"/>
  <c r="E62" i="2" s="1"/>
  <c r="E65" i="2"/>
  <c r="E63" i="2"/>
  <c r="E67" i="2" l="1"/>
</calcChain>
</file>

<file path=xl/sharedStrings.xml><?xml version="1.0" encoding="utf-8"?>
<sst xmlns="http://schemas.openxmlformats.org/spreadsheetml/2006/main" count="112" uniqueCount="81">
  <si>
    <t>Site Details</t>
  </si>
  <si>
    <t>Company</t>
  </si>
  <si>
    <t>Site Name</t>
  </si>
  <si>
    <t>Site Address</t>
  </si>
  <si>
    <t>Permanent Workers</t>
  </si>
  <si>
    <t>Temporary directly employed workers - peak season total</t>
  </si>
  <si>
    <t>Temporary directly employed workers - low season total</t>
  </si>
  <si>
    <t>Agency workers (not directly employed) - peak season total</t>
  </si>
  <si>
    <t>Agency workers (not directly employed) - low season total</t>
  </si>
  <si>
    <t>Workers at subcontracting units - total</t>
  </si>
  <si>
    <t>Homeworkers/outworkers - total</t>
  </si>
  <si>
    <t>Site Contact Details</t>
  </si>
  <si>
    <t>Main Contact(s)</t>
  </si>
  <si>
    <t>Answer</t>
  </si>
  <si>
    <t>Yes</t>
  </si>
  <si>
    <t>No</t>
  </si>
  <si>
    <t>Anti-corruption</t>
  </si>
  <si>
    <t>Applicable Laws</t>
  </si>
  <si>
    <t>Supplier Management</t>
  </si>
  <si>
    <t>Labour</t>
  </si>
  <si>
    <t>Management Systems</t>
  </si>
  <si>
    <t>Children and young employees/workers</t>
  </si>
  <si>
    <t>Working hours</t>
  </si>
  <si>
    <t>Non-discrimination</t>
  </si>
  <si>
    <t>Discipline and grievances</t>
  </si>
  <si>
    <t>Health and Safety</t>
  </si>
  <si>
    <t>Health and Safety Management</t>
  </si>
  <si>
    <t>Business Ethics</t>
  </si>
  <si>
    <t>General</t>
  </si>
  <si>
    <t xml:space="preserve">Social compliance self-assessment questionnaire minimum requirements </t>
  </si>
  <si>
    <t>Towards Responsible Sourcing and Manufacture of Growing Media</t>
  </si>
  <si>
    <t>Yes/No</t>
  </si>
  <si>
    <t>Major</t>
  </si>
  <si>
    <t>Minor</t>
  </si>
  <si>
    <t>n/a</t>
  </si>
  <si>
    <t>Total Major failures</t>
  </si>
  <si>
    <t>Total Minor failures</t>
  </si>
  <si>
    <t xml:space="preserve">Minor </t>
  </si>
  <si>
    <t>Agency Labour</t>
  </si>
  <si>
    <t>Wages</t>
  </si>
  <si>
    <t>Modern Slavery</t>
  </si>
  <si>
    <t>No. of staff</t>
  </si>
  <si>
    <t>v10</t>
  </si>
  <si>
    <t>Unanswered</t>
  </si>
  <si>
    <t xml:space="preserve">1. Do you stay up to date with local laws/regulations and any changes to ensure that your supply chain is compliant with environmental and ethical laws? </t>
  </si>
  <si>
    <t>2. Is there a system in place to ensure ongoing compliance with local laws?</t>
  </si>
  <si>
    <t>3. Have there been any violations or fines related to labour laws in the past year?</t>
  </si>
  <si>
    <t>4. Are suppliers and subcontractors required to adhere to ethical standards and local laws?</t>
  </si>
  <si>
    <t>No = (Q3 Yes =)</t>
  </si>
  <si>
    <t>5. Do you have a written procedure to assess and address risk across your supply chain?</t>
  </si>
  <si>
    <t>6. Do you regularly communicate your requirements with your suppliers?</t>
  </si>
  <si>
    <t xml:space="preserve">7. Do you check your suppliers meet ethical standards and local laws least once every 2 years? </t>
  </si>
  <si>
    <t>8. Do you have a written policy that clearly defines your company's approach to managing human resources and labour issues?</t>
  </si>
  <si>
    <t>9. Do you regularly communicate this policy with your employees?</t>
  </si>
  <si>
    <t>10. Do you have an allocated senior manager responsilble for human resources?</t>
  </si>
  <si>
    <t>11. Do you have a process to verify all workers have the legal right to work?</t>
  </si>
  <si>
    <t>Date completed</t>
  </si>
  <si>
    <t xml:space="preserve">12. Do you have a written policy on the prevention and elimination of child labour? </t>
  </si>
  <si>
    <t>13. Do you have an age verification process for all new employees?</t>
  </si>
  <si>
    <t xml:space="preserve">14. Do you have a written procedure for managing child labour if found within your supply chain? </t>
  </si>
  <si>
    <t>15. Are all employees paid the legal minimum wage?</t>
  </si>
  <si>
    <t>16. Are deductions clearly identified and within local laws?</t>
  </si>
  <si>
    <t>17. Do you have a procedure to ensure all working hours and overtime are as according to law?</t>
  </si>
  <si>
    <t>18. Is overtime voluntary?</t>
  </si>
  <si>
    <t>19. Do you have a written equal opportunities policy?</t>
  </si>
  <si>
    <t xml:space="preserve">20. Do you communicate your equal opportunities policy and /or procedure? </t>
  </si>
  <si>
    <t>21. Do you have a non-discrimination policy covering health related issues e.g. Tuberculosis, HIV, disability etc.</t>
  </si>
  <si>
    <t>22. Do you use agencies/labour providers?</t>
  </si>
  <si>
    <t>23. If yes, do you have any systems in place to check that the agencies/ labour providers that you use meet labour standard requirements?</t>
  </si>
  <si>
    <t>24. If yes, do all agencies/ labour providers have documents proving that each employee/worker has the right to work in the country?</t>
  </si>
  <si>
    <t>Must be answered</t>
  </si>
  <si>
    <t>25. Do you have a written procedures for disciplinary, grievances and to prevent harassment or bullying in any form?</t>
  </si>
  <si>
    <t>26. Do you have a confidential means for employees/workers to report any discrimination or harassment e.g. help line or whistleblowing procedure?</t>
  </si>
  <si>
    <t>27. Do you have a written Health and Safety policy?</t>
  </si>
  <si>
    <t>28. Do you ensure all employees are aware of the policy?</t>
  </si>
  <si>
    <t>29. Do you have procedures to regularly check for health and safety non-compliance?</t>
  </si>
  <si>
    <t>30. Do you have a dedicated senior manager and / or qualified safety officer responsible for health and safety?</t>
  </si>
  <si>
    <t>31. Do you have a detailed policy on modern slavery including forced labour and involuntary prison labour, that is communicated to all workers?</t>
  </si>
  <si>
    <t>32. Have you assessed if modern slavery is a risk within your workforce or the workforce of your suppliers, subcontractors or business partners?</t>
  </si>
  <si>
    <t>33. Do you have a written policy on prohibiting bribery, corruption and fraud within your business?</t>
  </si>
  <si>
    <t>Unanwered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</si>
</sst>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E2004A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1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10" xfId="0" applyFont="1" applyBorder="1"/>
    <xf numFmtId="0" fontId="20" fillId="0" borderId="10" xfId="0" applyFont="1" applyBorder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left" vertical="top" wrapText="1"/>
    </xf>
    <xf numFmtId="0" fontId="20" fillId="0" borderId="12" xfId="0" applyFont="1" applyBorder="1"/>
    <xf numFmtId="0" fontId="20" fillId="0" borderId="20" xfId="0" applyFont="1" applyBorder="1"/>
    <xf numFmtId="0" fontId="20" fillId="0" borderId="21" xfId="0" applyFont="1" applyBorder="1"/>
    <xf numFmtId="0" fontId="20" fillId="0" borderId="10" xfId="0" applyFont="1" applyBorder="1" applyAlignment="1">
      <alignment horizontal="center" vertical="top" wrapText="1"/>
    </xf>
    <xf numFmtId="0" fontId="22" fillId="0" borderId="10" xfId="0" applyFont="1" applyBorder="1"/>
    <xf numFmtId="0" fontId="20" fillId="0" borderId="0" xfId="0" applyFont="1" applyAlignment="1">
      <alignment vertical="top"/>
    </xf>
    <xf numFmtId="0" fontId="20" fillId="33" borderId="0" xfId="0" applyFont="1" applyFill="1" applyAlignment="1">
      <alignment horizontal="center" vertical="top" wrapText="1"/>
    </xf>
    <xf numFmtId="0" fontId="20" fillId="34" borderId="0" xfId="0" applyFont="1" applyFill="1" applyAlignment="1">
      <alignment horizontal="center" vertical="top" wrapText="1"/>
    </xf>
    <xf numFmtId="0" fontId="20" fillId="33" borderId="0" xfId="0" applyFont="1" applyFill="1"/>
    <xf numFmtId="0" fontId="20" fillId="34" borderId="0" xfId="0" applyFont="1" applyFill="1"/>
    <xf numFmtId="0" fontId="23" fillId="0" borderId="0" xfId="0" applyFont="1"/>
    <xf numFmtId="0" fontId="20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horizontal="center" vertical="top" wrapText="1"/>
    </xf>
    <xf numFmtId="0" fontId="21" fillId="36" borderId="10" xfId="0" applyFont="1" applyFill="1" applyBorder="1" applyAlignment="1">
      <alignment horizontal="left" wrapText="1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vertical="top"/>
    </xf>
    <xf numFmtId="0" fontId="20" fillId="36" borderId="10" xfId="0" applyFont="1" applyFill="1" applyBorder="1" applyAlignment="1">
      <alignment horizontal="center" vertical="top" wrapText="1"/>
    </xf>
    <xf numFmtId="0" fontId="20" fillId="36" borderId="10" xfId="0" applyFont="1" applyFill="1" applyBorder="1" applyAlignment="1">
      <alignment vertical="top"/>
    </xf>
    <xf numFmtId="0" fontId="25" fillId="35" borderId="0" xfId="0" applyFont="1" applyFill="1"/>
    <xf numFmtId="0" fontId="20" fillId="34" borderId="11" xfId="0" applyFont="1" applyFill="1" applyBorder="1" applyAlignment="1">
      <alignment horizontal="center" vertical="top" wrapText="1"/>
    </xf>
    <xf numFmtId="0" fontId="20" fillId="0" borderId="16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11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0" fillId="0" borderId="16" xfId="0" applyFont="1" applyBorder="1" applyAlignment="1">
      <alignment wrapText="1"/>
    </xf>
    <xf numFmtId="0" fontId="0" fillId="0" borderId="15" xfId="0" applyBorder="1" applyAlignment="1">
      <alignment wrapText="1"/>
    </xf>
    <xf numFmtId="0" fontId="20" fillId="0" borderId="1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0" fillId="36" borderId="16" xfId="0" applyFont="1" applyFill="1" applyBorder="1" applyAlignment="1">
      <alignment horizontal="center"/>
    </xf>
    <xf numFmtId="0" fontId="20" fillId="36" borderId="15" xfId="0" applyFont="1" applyFill="1" applyBorder="1" applyAlignment="1">
      <alignment horizontal="center"/>
    </xf>
    <xf numFmtId="0" fontId="0" fillId="0" borderId="11" xfId="0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36" borderId="20" xfId="0" applyFont="1" applyFill="1" applyBorder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2" fillId="0" borderId="10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16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10" xfId="0" applyFont="1" applyBorder="1" applyAlignment="1">
      <alignment horizontal="left" wrapText="1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4" fillId="37" borderId="11" xfId="0" applyFont="1" applyFill="1" applyBorder="1" applyAlignment="1">
      <alignment horizontal="left" vertical="top"/>
    </xf>
    <xf numFmtId="0" fontId="0" fillId="37" borderId="12" xfId="0" applyFill="1" applyBorder="1" applyAlignment="1">
      <alignment horizontal="left" vertical="top"/>
    </xf>
    <xf numFmtId="0" fontId="20" fillId="37" borderId="16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20" fillId="0" borderId="14" xfId="0" applyFont="1" applyBorder="1" applyAlignment="1">
      <alignment wrapText="1"/>
    </xf>
    <xf numFmtId="0" fontId="20" fillId="0" borderId="14" xfId="0" applyFont="1" applyBorder="1" applyAlignment="1"/>
    <xf numFmtId="0" fontId="20" fillId="0" borderId="10" xfId="0" applyFont="1" applyBorder="1" applyAlignment="1"/>
    <xf numFmtId="0" fontId="20" fillId="0" borderId="10" xfId="0" applyFont="1" applyBorder="1" applyAlignment="1">
      <alignment horizontal="left" vertical="top"/>
    </xf>
    <xf numFmtId="0" fontId="20" fillId="0" borderId="1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top" wrapText="1"/>
    </xf>
    <xf numFmtId="0" fontId="20" fillId="0" borderId="0" xfId="0" applyFont="1" applyFill="1"/>
    <xf numFmtId="0" fontId="26" fillId="38" borderId="0" xfId="0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3"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7"/>
  <sheetViews>
    <sheetView tabSelected="1" workbookViewId="0">
      <selection activeCell="E1" sqref="E1"/>
    </sheetView>
  </sheetViews>
  <sheetFormatPr defaultColWidth="9.1796875" defaultRowHeight="12.5" x14ac:dyDescent="0.25"/>
  <cols>
    <col min="1" max="1" width="9.1796875" style="2"/>
    <col min="2" max="2" width="36.81640625" style="2" customWidth="1"/>
    <col min="3" max="3" width="29.54296875" style="2" customWidth="1"/>
    <col min="4" max="4" width="42.7265625" style="2" customWidth="1"/>
    <col min="5" max="5" width="16.26953125" style="2" customWidth="1"/>
    <col min="6" max="6" width="13.7265625" style="13" customWidth="1"/>
    <col min="7" max="7" width="16.1796875" style="2" customWidth="1"/>
    <col min="8" max="9" width="9.1796875" style="2" hidden="1" customWidth="1"/>
    <col min="10" max="10" width="9.1796875" style="2"/>
    <col min="11" max="11" width="47.26953125" style="2" customWidth="1"/>
    <col min="12" max="16384" width="9.1796875" style="2"/>
  </cols>
  <sheetData>
    <row r="1" spans="1:8" ht="15.5" x14ac:dyDescent="0.35">
      <c r="A1" s="1" t="s">
        <v>30</v>
      </c>
      <c r="F1" s="13" t="s">
        <v>42</v>
      </c>
    </row>
    <row r="2" spans="1:8" ht="15.5" x14ac:dyDescent="0.35">
      <c r="A2" s="1" t="s">
        <v>29</v>
      </c>
    </row>
    <row r="3" spans="1:8" x14ac:dyDescent="0.25">
      <c r="H3" s="2" t="s">
        <v>14</v>
      </c>
    </row>
    <row r="4" spans="1:8" ht="15.5" x14ac:dyDescent="0.35">
      <c r="B4" s="3" t="s">
        <v>0</v>
      </c>
      <c r="C4" s="49"/>
      <c r="D4" s="58"/>
      <c r="E4" s="58"/>
      <c r="F4" s="75" t="s">
        <v>56</v>
      </c>
      <c r="H4" s="2" t="s">
        <v>15</v>
      </c>
    </row>
    <row r="5" spans="1:8" x14ac:dyDescent="0.25">
      <c r="B5" s="4"/>
      <c r="C5" s="52"/>
      <c r="D5" s="59"/>
      <c r="E5" s="59"/>
      <c r="F5" s="75"/>
    </row>
    <row r="6" spans="1:8" ht="13" x14ac:dyDescent="0.3">
      <c r="B6" s="5" t="s">
        <v>1</v>
      </c>
      <c r="C6" s="60"/>
      <c r="D6" s="61"/>
      <c r="E6" s="61"/>
      <c r="F6" s="73"/>
      <c r="H6" s="2" t="s">
        <v>32</v>
      </c>
    </row>
    <row r="7" spans="1:8" ht="13" x14ac:dyDescent="0.3">
      <c r="B7" s="5" t="s">
        <v>2</v>
      </c>
      <c r="C7" s="28"/>
      <c r="D7" s="62"/>
      <c r="E7" s="62"/>
      <c r="F7" s="74"/>
      <c r="H7" s="2" t="s">
        <v>33</v>
      </c>
    </row>
    <row r="8" spans="1:8" x14ac:dyDescent="0.25">
      <c r="B8" s="48" t="s">
        <v>3</v>
      </c>
      <c r="C8" s="49"/>
      <c r="D8" s="58"/>
      <c r="E8" s="58"/>
      <c r="F8" s="58"/>
      <c r="H8" s="2" t="s">
        <v>34</v>
      </c>
    </row>
    <row r="9" spans="1:8" x14ac:dyDescent="0.25">
      <c r="B9" s="48"/>
      <c r="C9" s="56"/>
      <c r="D9" s="63"/>
      <c r="E9" s="63"/>
      <c r="F9" s="63"/>
      <c r="H9" s="2" t="s">
        <v>43</v>
      </c>
    </row>
    <row r="10" spans="1:8" ht="13" thickBot="1" x14ac:dyDescent="0.3">
      <c r="B10" s="48"/>
      <c r="C10" s="56"/>
      <c r="D10" s="63"/>
      <c r="E10" s="63"/>
      <c r="F10" s="63"/>
    </row>
    <row r="11" spans="1:8" ht="14.5" customHeight="1" x14ac:dyDescent="0.3">
      <c r="B11" s="5"/>
      <c r="C11" s="9"/>
      <c r="D11" s="10"/>
      <c r="E11" s="65" t="s">
        <v>41</v>
      </c>
      <c r="F11" s="66"/>
    </row>
    <row r="12" spans="1:8" ht="13" x14ac:dyDescent="0.3">
      <c r="B12" s="64" t="s">
        <v>4</v>
      </c>
      <c r="C12" s="64"/>
      <c r="D12" s="64"/>
      <c r="E12" s="67"/>
      <c r="F12" s="68"/>
    </row>
    <row r="13" spans="1:8" ht="15" customHeight="1" x14ac:dyDescent="0.25">
      <c r="B13" s="48" t="s">
        <v>5</v>
      </c>
      <c r="C13" s="48"/>
      <c r="D13" s="48"/>
      <c r="E13" s="28"/>
      <c r="F13" s="29"/>
    </row>
    <row r="14" spans="1:8" ht="14.5" customHeight="1" x14ac:dyDescent="0.25">
      <c r="B14" s="48" t="s">
        <v>6</v>
      </c>
      <c r="C14" s="48"/>
      <c r="D14" s="48"/>
      <c r="E14" s="28"/>
      <c r="F14" s="29"/>
    </row>
    <row r="15" spans="1:8" ht="15.65" customHeight="1" x14ac:dyDescent="0.25">
      <c r="B15" s="48" t="s">
        <v>7</v>
      </c>
      <c r="C15" s="48"/>
      <c r="D15" s="48"/>
      <c r="E15" s="28"/>
      <c r="F15" s="29"/>
    </row>
    <row r="16" spans="1:8" ht="16.899999999999999" customHeight="1" x14ac:dyDescent="0.25">
      <c r="B16" s="48" t="s">
        <v>8</v>
      </c>
      <c r="C16" s="48"/>
      <c r="D16" s="48"/>
      <c r="E16" s="28"/>
      <c r="F16" s="29"/>
    </row>
    <row r="17" spans="2:9" ht="13" x14ac:dyDescent="0.25">
      <c r="B17" s="48" t="s">
        <v>9</v>
      </c>
      <c r="C17" s="48"/>
      <c r="D17" s="48"/>
      <c r="E17" s="28"/>
      <c r="F17" s="29"/>
    </row>
    <row r="18" spans="2:9" ht="15" customHeight="1" thickBot="1" x14ac:dyDescent="0.3">
      <c r="B18" s="48" t="s">
        <v>10</v>
      </c>
      <c r="C18" s="48"/>
      <c r="D18" s="48"/>
      <c r="E18" s="30"/>
      <c r="F18" s="31"/>
    </row>
    <row r="19" spans="2:9" ht="15" customHeight="1" x14ac:dyDescent="0.25">
      <c r="B19" s="8"/>
      <c r="C19" s="49"/>
      <c r="D19" s="50"/>
      <c r="E19" s="54"/>
      <c r="F19" s="55"/>
    </row>
    <row r="20" spans="2:9" ht="15.5" x14ac:dyDescent="0.35">
      <c r="B20" s="3" t="s">
        <v>11</v>
      </c>
      <c r="C20" s="51"/>
      <c r="D20" s="51"/>
      <c r="E20" s="56"/>
      <c r="F20" s="57"/>
    </row>
    <row r="21" spans="2:9" x14ac:dyDescent="0.25">
      <c r="B21" s="6" t="s">
        <v>12</v>
      </c>
      <c r="C21" s="51"/>
      <c r="D21" s="51"/>
      <c r="E21" s="56"/>
      <c r="F21" s="57"/>
    </row>
    <row r="22" spans="2:9" x14ac:dyDescent="0.25">
      <c r="B22" s="7"/>
      <c r="C22" s="52"/>
      <c r="D22" s="53"/>
      <c r="E22" s="52"/>
      <c r="F22" s="53"/>
    </row>
    <row r="23" spans="2:9" ht="13" x14ac:dyDescent="0.3">
      <c r="B23" s="4"/>
      <c r="C23" s="51"/>
      <c r="D23" s="51"/>
      <c r="E23" s="12" t="s">
        <v>13</v>
      </c>
    </row>
    <row r="24" spans="2:9" ht="15.5" x14ac:dyDescent="0.35">
      <c r="B24" s="21" t="s">
        <v>28</v>
      </c>
      <c r="C24" s="46"/>
      <c r="D24" s="47"/>
      <c r="E24" s="22" t="s">
        <v>31</v>
      </c>
      <c r="F24" s="23" t="s">
        <v>48</v>
      </c>
    </row>
    <row r="25" spans="2:9" ht="26" customHeight="1" x14ac:dyDescent="0.25">
      <c r="B25" s="32" t="s">
        <v>17</v>
      </c>
      <c r="C25" s="37" t="s">
        <v>44</v>
      </c>
      <c r="D25" s="38"/>
      <c r="E25" s="11"/>
      <c r="F25" s="14" t="s">
        <v>32</v>
      </c>
      <c r="I25" s="26" t="str">
        <f>IF(ISBLANK(E25),$H$9,IF(E25="No",$H$6,""))</f>
        <v>Unanswered</v>
      </c>
    </row>
    <row r="26" spans="2:9" ht="17" customHeight="1" x14ac:dyDescent="0.25">
      <c r="B26" s="33"/>
      <c r="C26" s="37" t="s">
        <v>45</v>
      </c>
      <c r="D26" s="40"/>
      <c r="E26" s="11"/>
      <c r="F26" s="19" t="s">
        <v>32</v>
      </c>
      <c r="I26" s="26" t="str">
        <f t="shared" ref="I26:I60" si="0">IF(ISBLANK(E26),$H$9,IF(E26="No",$H$6,""))</f>
        <v>Unanswered</v>
      </c>
    </row>
    <row r="27" spans="2:9" ht="16" customHeight="1" x14ac:dyDescent="0.25">
      <c r="B27" s="34"/>
      <c r="C27" s="37" t="s">
        <v>46</v>
      </c>
      <c r="D27" s="40"/>
      <c r="E27" s="11"/>
      <c r="F27" s="19" t="s">
        <v>32</v>
      </c>
      <c r="I27" s="26" t="str">
        <f>IF(ISBLANK(E27),$H$9,IF(E27="Yes",$H$6,""))</f>
        <v>Unanswered</v>
      </c>
    </row>
    <row r="28" spans="2:9" ht="27.5" customHeight="1" x14ac:dyDescent="0.25">
      <c r="B28" s="32" t="s">
        <v>18</v>
      </c>
      <c r="C28" s="37" t="s">
        <v>47</v>
      </c>
      <c r="D28" s="38"/>
      <c r="E28" s="11"/>
      <c r="F28" s="14" t="s">
        <v>32</v>
      </c>
      <c r="I28" s="26" t="str">
        <f t="shared" si="0"/>
        <v>Unanswered</v>
      </c>
    </row>
    <row r="29" spans="2:9" ht="16.899999999999999" customHeight="1" x14ac:dyDescent="0.25">
      <c r="B29" s="39"/>
      <c r="C29" s="37" t="s">
        <v>49</v>
      </c>
      <c r="D29" s="38"/>
      <c r="E29" s="11"/>
      <c r="F29" s="14" t="s">
        <v>32</v>
      </c>
      <c r="I29" s="26" t="str">
        <f t="shared" si="0"/>
        <v>Unanswered</v>
      </c>
    </row>
    <row r="30" spans="2:9" ht="16" customHeight="1" x14ac:dyDescent="0.25">
      <c r="B30" s="39"/>
      <c r="C30" s="37" t="s">
        <v>50</v>
      </c>
      <c r="D30" s="38"/>
      <c r="E30" s="11"/>
      <c r="F30" s="15" t="s">
        <v>37</v>
      </c>
      <c r="I30" s="26" t="str">
        <f>IF(ISBLANK(E30),$H$9,IF(E30="No",$H$7,""))</f>
        <v>Unanswered</v>
      </c>
    </row>
    <row r="31" spans="2:9" ht="29" customHeight="1" x14ac:dyDescent="0.35">
      <c r="B31" s="39"/>
      <c r="C31" s="35" t="s">
        <v>51</v>
      </c>
      <c r="D31" s="36"/>
      <c r="E31" s="11"/>
      <c r="F31" s="14" t="s">
        <v>32</v>
      </c>
      <c r="I31" s="26" t="str">
        <f t="shared" si="0"/>
        <v>Unanswered</v>
      </c>
    </row>
    <row r="32" spans="2:9" ht="15.5" x14ac:dyDescent="0.35">
      <c r="B32" s="21" t="s">
        <v>19</v>
      </c>
      <c r="C32" s="41"/>
      <c r="D32" s="42"/>
      <c r="E32" s="24"/>
      <c r="F32" s="23"/>
      <c r="I32" s="26"/>
    </row>
    <row r="33" spans="2:9" ht="28.9" customHeight="1" x14ac:dyDescent="0.25">
      <c r="B33" s="32" t="s">
        <v>20</v>
      </c>
      <c r="C33" s="37" t="s">
        <v>52</v>
      </c>
      <c r="D33" s="38"/>
      <c r="E33" s="11"/>
      <c r="F33" s="14" t="s">
        <v>32</v>
      </c>
      <c r="I33" s="26" t="str">
        <f t="shared" si="0"/>
        <v>Unanswered</v>
      </c>
    </row>
    <row r="34" spans="2:9" ht="13.15" customHeight="1" x14ac:dyDescent="0.25">
      <c r="B34" s="39"/>
      <c r="C34" s="45" t="s">
        <v>53</v>
      </c>
      <c r="D34" s="78"/>
      <c r="E34" s="77"/>
      <c r="F34" s="27" t="s">
        <v>37</v>
      </c>
      <c r="I34" s="26" t="str">
        <f>IF(ISBLANK(E34),$H$9,IF(E34="No",$H$7,""))</f>
        <v>Unanswered</v>
      </c>
    </row>
    <row r="35" spans="2:9" ht="16.5" customHeight="1" x14ac:dyDescent="0.25">
      <c r="B35" s="39"/>
      <c r="C35" s="37" t="s">
        <v>54</v>
      </c>
      <c r="D35" s="38"/>
      <c r="E35" s="11"/>
      <c r="F35" s="20" t="s">
        <v>33</v>
      </c>
      <c r="I35" s="26" t="str">
        <f>IF(ISBLANK(E35),$H$9,IF(E35="No",$H$7,""))</f>
        <v>Unanswered</v>
      </c>
    </row>
    <row r="36" spans="2:9" ht="18.5" customHeight="1" x14ac:dyDescent="0.25">
      <c r="B36" s="39"/>
      <c r="C36" s="37" t="s">
        <v>55</v>
      </c>
      <c r="D36" s="38"/>
      <c r="E36" s="11"/>
      <c r="F36" s="19" t="s">
        <v>32</v>
      </c>
      <c r="I36" s="26" t="str">
        <f t="shared" si="0"/>
        <v>Unanswered</v>
      </c>
    </row>
    <row r="37" spans="2:9" ht="20.5" customHeight="1" x14ac:dyDescent="0.25">
      <c r="B37" s="32" t="s">
        <v>21</v>
      </c>
      <c r="C37" s="37" t="s">
        <v>57</v>
      </c>
      <c r="D37" s="38"/>
      <c r="E37" s="11"/>
      <c r="F37" s="19" t="s">
        <v>32</v>
      </c>
      <c r="I37" s="26" t="str">
        <f t="shared" si="0"/>
        <v>Unanswered</v>
      </c>
    </row>
    <row r="38" spans="2:9" ht="17.5" customHeight="1" x14ac:dyDescent="0.25">
      <c r="B38" s="33"/>
      <c r="C38" s="37" t="s">
        <v>58</v>
      </c>
      <c r="D38" s="40"/>
      <c r="E38" s="11"/>
      <c r="F38" s="19" t="s">
        <v>32</v>
      </c>
      <c r="I38" s="26" t="str">
        <f t="shared" si="0"/>
        <v>Unanswered</v>
      </c>
    </row>
    <row r="39" spans="2:9" ht="27" customHeight="1" x14ac:dyDescent="0.25">
      <c r="B39" s="34"/>
      <c r="C39" s="37" t="s">
        <v>59</v>
      </c>
      <c r="D39" s="40"/>
      <c r="E39" s="11"/>
      <c r="F39" s="20" t="s">
        <v>33</v>
      </c>
      <c r="I39" s="26" t="str">
        <f>IF(ISBLANK(E39),$H$9,IF(E39="No",$H$7,""))</f>
        <v>Unanswered</v>
      </c>
    </row>
    <row r="40" spans="2:9" ht="15.5" customHeight="1" x14ac:dyDescent="0.25">
      <c r="B40" s="43" t="s">
        <v>39</v>
      </c>
      <c r="C40" s="37" t="s">
        <v>60</v>
      </c>
      <c r="D40" s="40"/>
      <c r="E40" s="11"/>
      <c r="F40" s="14" t="s">
        <v>32</v>
      </c>
      <c r="I40" s="26" t="str">
        <f t="shared" si="0"/>
        <v>Unanswered</v>
      </c>
    </row>
    <row r="41" spans="2:9" ht="15.5" customHeight="1" x14ac:dyDescent="0.25">
      <c r="B41" s="34"/>
      <c r="C41" s="37" t="s">
        <v>61</v>
      </c>
      <c r="D41" s="40"/>
      <c r="E41" s="11"/>
      <c r="F41" s="19" t="s">
        <v>32</v>
      </c>
      <c r="I41" s="26" t="str">
        <f t="shared" si="0"/>
        <v>Unanswered</v>
      </c>
    </row>
    <row r="42" spans="2:9" ht="27" customHeight="1" x14ac:dyDescent="0.25">
      <c r="B42" s="32" t="s">
        <v>22</v>
      </c>
      <c r="C42" s="37" t="s">
        <v>62</v>
      </c>
      <c r="D42" s="38"/>
      <c r="E42" s="11"/>
      <c r="F42" s="19" t="s">
        <v>32</v>
      </c>
      <c r="I42" s="26" t="str">
        <f t="shared" si="0"/>
        <v>Unanswered</v>
      </c>
    </row>
    <row r="43" spans="2:9" ht="16.5" customHeight="1" x14ac:dyDescent="0.25">
      <c r="B43" s="34"/>
      <c r="C43" s="37" t="s">
        <v>63</v>
      </c>
      <c r="D43" s="40"/>
      <c r="E43" s="11"/>
      <c r="F43" s="19" t="s">
        <v>32</v>
      </c>
      <c r="I43" s="26" t="str">
        <f t="shared" si="0"/>
        <v>Unanswered</v>
      </c>
    </row>
    <row r="44" spans="2:9" x14ac:dyDescent="0.25">
      <c r="B44" s="44" t="s">
        <v>23</v>
      </c>
      <c r="C44" s="37" t="s">
        <v>64</v>
      </c>
      <c r="D44" s="38"/>
      <c r="E44" s="11"/>
      <c r="F44" s="20" t="s">
        <v>33</v>
      </c>
      <c r="I44" s="26" t="str">
        <f>IF(ISBLANK(E44),$H$9,IF(E44="No",$H$7,""))</f>
        <v>Unanswered</v>
      </c>
    </row>
    <row r="45" spans="2:9" ht="14.5" customHeight="1" x14ac:dyDescent="0.25">
      <c r="B45" s="44"/>
      <c r="C45" s="37" t="s">
        <v>65</v>
      </c>
      <c r="D45" s="38"/>
      <c r="E45" s="11"/>
      <c r="F45" s="20" t="s">
        <v>33</v>
      </c>
      <c r="I45" s="26" t="str">
        <f>IF(ISBLANK(E45),$H$9,IF(E45="No",$H$7,""))</f>
        <v>Unanswered</v>
      </c>
    </row>
    <row r="46" spans="2:9" ht="28.9" customHeight="1" x14ac:dyDescent="0.25">
      <c r="B46" s="44"/>
      <c r="C46" s="37" t="s">
        <v>66</v>
      </c>
      <c r="D46" s="38"/>
      <c r="E46" s="11"/>
      <c r="F46" s="20" t="s">
        <v>33</v>
      </c>
      <c r="I46" s="26" t="str">
        <f>IF(ISBLANK(E46),$H$9,IF(E46="No",$H$7,""))</f>
        <v>Unanswered</v>
      </c>
    </row>
    <row r="47" spans="2:9" ht="13.15" customHeight="1" x14ac:dyDescent="0.25">
      <c r="B47" s="44" t="s">
        <v>38</v>
      </c>
      <c r="C47" s="37" t="s">
        <v>67</v>
      </c>
      <c r="D47" s="38"/>
      <c r="E47" s="11"/>
      <c r="F47" s="76" t="s">
        <v>70</v>
      </c>
      <c r="I47" s="26" t="str">
        <f>IF(ISBLANK(E47),$H$9,E47)</f>
        <v>Unanswered</v>
      </c>
    </row>
    <row r="48" spans="2:9" ht="29.5" customHeight="1" x14ac:dyDescent="0.25">
      <c r="B48" s="44"/>
      <c r="C48" s="37" t="s">
        <v>68</v>
      </c>
      <c r="D48" s="38"/>
      <c r="E48" s="11"/>
      <c r="F48" s="19" t="s">
        <v>32</v>
      </c>
      <c r="I48" s="26" t="str">
        <f>IF(I47="Yes",IF(ISBLANK(E48),$H$9,IF(E48="No",$H$6,"")),"")</f>
        <v/>
      </c>
    </row>
    <row r="49" spans="2:9" ht="28.15" customHeight="1" x14ac:dyDescent="0.25">
      <c r="B49" s="44"/>
      <c r="C49" s="37" t="s">
        <v>69</v>
      </c>
      <c r="D49" s="38"/>
      <c r="E49" s="11"/>
      <c r="F49" s="19" t="s">
        <v>32</v>
      </c>
      <c r="I49" s="26" t="str">
        <f>IF(I47="Yes",IF(ISBLANK(E49),$H$9,IF(E49="No",$H$6,"")),"")</f>
        <v/>
      </c>
    </row>
    <row r="50" spans="2:9" ht="25.9" customHeight="1" x14ac:dyDescent="0.25">
      <c r="B50" s="44" t="s">
        <v>24</v>
      </c>
      <c r="C50" s="37" t="s">
        <v>71</v>
      </c>
      <c r="D50" s="38"/>
      <c r="E50" s="11"/>
      <c r="F50" s="19" t="s">
        <v>32</v>
      </c>
      <c r="I50" s="26" t="str">
        <f t="shared" si="0"/>
        <v>Unanswered</v>
      </c>
    </row>
    <row r="51" spans="2:9" ht="29.5" customHeight="1" x14ac:dyDescent="0.25">
      <c r="B51" s="44"/>
      <c r="C51" s="37" t="s">
        <v>72</v>
      </c>
      <c r="D51" s="38"/>
      <c r="E51" s="11"/>
      <c r="F51" s="20" t="s">
        <v>33</v>
      </c>
      <c r="I51" s="26" t="str">
        <f>IF(ISBLANK(E51),$H$9,IF(E51="No",$H$7,""))</f>
        <v>Unanswered</v>
      </c>
    </row>
    <row r="52" spans="2:9" ht="15.5" x14ac:dyDescent="0.35">
      <c r="B52" s="21" t="s">
        <v>25</v>
      </c>
      <c r="C52" s="41"/>
      <c r="D52" s="42"/>
      <c r="E52" s="24"/>
      <c r="F52" s="25"/>
      <c r="I52" s="26"/>
    </row>
    <row r="53" spans="2:9" x14ac:dyDescent="0.25">
      <c r="B53" s="44" t="s">
        <v>26</v>
      </c>
      <c r="C53" s="37" t="s">
        <v>73</v>
      </c>
      <c r="D53" s="38"/>
      <c r="E53" s="11"/>
      <c r="F53" s="19" t="s">
        <v>32</v>
      </c>
      <c r="I53" s="26" t="str">
        <f t="shared" si="0"/>
        <v>Unanswered</v>
      </c>
    </row>
    <row r="54" spans="2:9" ht="15.65" customHeight="1" x14ac:dyDescent="0.25">
      <c r="B54" s="44"/>
      <c r="C54" s="37" t="s">
        <v>74</v>
      </c>
      <c r="D54" s="38"/>
      <c r="E54" s="11"/>
      <c r="F54" s="20" t="s">
        <v>33</v>
      </c>
      <c r="I54" s="26" t="str">
        <f>IF(ISBLANK(E54),$H$9,IF(E54="No",$H$7,""))</f>
        <v>Unanswered</v>
      </c>
    </row>
    <row r="55" spans="2:9" ht="16.5" customHeight="1" x14ac:dyDescent="0.25">
      <c r="B55" s="44"/>
      <c r="C55" s="37" t="s">
        <v>75</v>
      </c>
      <c r="D55" s="38"/>
      <c r="E55" s="11"/>
      <c r="F55" s="19" t="s">
        <v>32</v>
      </c>
      <c r="I55" s="26" t="str">
        <f t="shared" si="0"/>
        <v>Unanswered</v>
      </c>
    </row>
    <row r="56" spans="2:9" ht="28.9" customHeight="1" x14ac:dyDescent="0.25">
      <c r="B56" s="44"/>
      <c r="C56" s="37" t="s">
        <v>76</v>
      </c>
      <c r="D56" s="38"/>
      <c r="E56" s="11"/>
      <c r="F56" s="20" t="s">
        <v>33</v>
      </c>
      <c r="I56" s="26" t="str">
        <f>IF(ISBLANK(E56),$H$9,IF(E56="No",$H$7,""))</f>
        <v>Unanswered</v>
      </c>
    </row>
    <row r="57" spans="2:9" ht="15.5" x14ac:dyDescent="0.35">
      <c r="B57" s="21" t="s">
        <v>27</v>
      </c>
      <c r="C57" s="41"/>
      <c r="D57" s="42"/>
      <c r="E57" s="24"/>
      <c r="F57" s="25"/>
      <c r="I57" s="26"/>
    </row>
    <row r="58" spans="2:9" ht="29" customHeight="1" x14ac:dyDescent="0.35">
      <c r="B58" s="69" t="s">
        <v>40</v>
      </c>
      <c r="C58" s="71" t="s">
        <v>77</v>
      </c>
      <c r="D58" s="72"/>
      <c r="E58" s="11"/>
      <c r="F58" s="19" t="s">
        <v>32</v>
      </c>
      <c r="I58" s="26" t="str">
        <f t="shared" si="0"/>
        <v>Unanswered</v>
      </c>
    </row>
    <row r="59" spans="2:9" ht="29" customHeight="1" x14ac:dyDescent="0.35">
      <c r="B59" s="70"/>
      <c r="C59" s="71" t="s">
        <v>78</v>
      </c>
      <c r="D59" s="72"/>
      <c r="E59" s="11"/>
      <c r="F59" s="19" t="s">
        <v>32</v>
      </c>
      <c r="I59" s="26" t="str">
        <f t="shared" si="0"/>
        <v>Unanswered</v>
      </c>
    </row>
    <row r="60" spans="2:9" ht="27" customHeight="1" x14ac:dyDescent="0.25">
      <c r="B60" s="7" t="s">
        <v>16</v>
      </c>
      <c r="C60" s="37" t="s">
        <v>79</v>
      </c>
      <c r="D60" s="38"/>
      <c r="E60" s="11"/>
      <c r="F60" s="19" t="s">
        <v>32</v>
      </c>
      <c r="I60" s="26" t="str">
        <f t="shared" si="0"/>
        <v>Unanswered</v>
      </c>
    </row>
    <row r="62" spans="2:9" x14ac:dyDescent="0.25">
      <c r="D62" s="2" t="s">
        <v>35</v>
      </c>
      <c r="E62" s="16">
        <f>COUNTIF(I:I,H6)</f>
        <v>0</v>
      </c>
    </row>
    <row r="63" spans="2:9" x14ac:dyDescent="0.25">
      <c r="D63" s="2" t="s">
        <v>36</v>
      </c>
      <c r="E63" s="17">
        <f>COUNTIF(I:I,H7)</f>
        <v>0</v>
      </c>
    </row>
    <row r="64" spans="2:9" x14ac:dyDescent="0.25">
      <c r="E64" s="79"/>
    </row>
    <row r="65" spans="4:5" x14ac:dyDescent="0.25">
      <c r="D65" s="2" t="s">
        <v>80</v>
      </c>
      <c r="E65" s="80">
        <f>COUNTIF(I:I,H9)</f>
        <v>31</v>
      </c>
    </row>
    <row r="67" spans="4:5" ht="15.5" x14ac:dyDescent="0.35">
      <c r="E67" s="18" t="str">
        <f>IF(E62&gt;2,"FAIL",(IF(E63&gt;5,"FAIL",(IF(E65&gt;0,"Non compliant","PASS")))))</f>
        <v>Non compliant</v>
      </c>
    </row>
  </sheetData>
  <mergeCells count="74">
    <mergeCell ref="E15:F15"/>
    <mergeCell ref="B58:B59"/>
    <mergeCell ref="C58:D58"/>
    <mergeCell ref="C59:D59"/>
    <mergeCell ref="B53:B56"/>
    <mergeCell ref="B50:B51"/>
    <mergeCell ref="C52:D52"/>
    <mergeCell ref="C51:D51"/>
    <mergeCell ref="C34:D34"/>
    <mergeCell ref="C8:F10"/>
    <mergeCell ref="B14:D14"/>
    <mergeCell ref="B12:D12"/>
    <mergeCell ref="E11:F11"/>
    <mergeCell ref="E12:F12"/>
    <mergeCell ref="E13:F13"/>
    <mergeCell ref="E14:F14"/>
    <mergeCell ref="C4:E5"/>
    <mergeCell ref="C6:E6"/>
    <mergeCell ref="C7:E7"/>
    <mergeCell ref="B8:B10"/>
    <mergeCell ref="B44:B46"/>
    <mergeCell ref="C33:D33"/>
    <mergeCell ref="C35:D35"/>
    <mergeCell ref="C36:D36"/>
    <mergeCell ref="C37:D37"/>
    <mergeCell ref="C42:D42"/>
    <mergeCell ref="C19:D19"/>
    <mergeCell ref="C20:D20"/>
    <mergeCell ref="C21:D21"/>
    <mergeCell ref="C22:D22"/>
    <mergeCell ref="B28:B31"/>
    <mergeCell ref="C23:D23"/>
    <mergeCell ref="B13:D13"/>
    <mergeCell ref="C39:D39"/>
    <mergeCell ref="B15:D15"/>
    <mergeCell ref="C38:D38"/>
    <mergeCell ref="C32:D32"/>
    <mergeCell ref="C27:D27"/>
    <mergeCell ref="B37:B39"/>
    <mergeCell ref="C48:D48"/>
    <mergeCell ref="C49:D49"/>
    <mergeCell ref="C50:D50"/>
    <mergeCell ref="C47:D47"/>
    <mergeCell ref="C40:D40"/>
    <mergeCell ref="C41:D41"/>
    <mergeCell ref="C44:D44"/>
    <mergeCell ref="C45:D45"/>
    <mergeCell ref="C46:D46"/>
    <mergeCell ref="B40:B41"/>
    <mergeCell ref="C43:D43"/>
    <mergeCell ref="B42:B43"/>
    <mergeCell ref="B47:B49"/>
    <mergeCell ref="C60:D60"/>
    <mergeCell ref="C53:D53"/>
    <mergeCell ref="C54:D54"/>
    <mergeCell ref="C55:D55"/>
    <mergeCell ref="C56:D56"/>
    <mergeCell ref="C57:D57"/>
    <mergeCell ref="B33:B36"/>
    <mergeCell ref="C30:D30"/>
    <mergeCell ref="C25:D25"/>
    <mergeCell ref="C29:D29"/>
    <mergeCell ref="C26:D26"/>
    <mergeCell ref="E16:F16"/>
    <mergeCell ref="E17:F17"/>
    <mergeCell ref="E18:F18"/>
    <mergeCell ref="B25:B27"/>
    <mergeCell ref="C31:D31"/>
    <mergeCell ref="C28:D28"/>
    <mergeCell ref="C24:D24"/>
    <mergeCell ref="E19:F22"/>
    <mergeCell ref="B16:D16"/>
    <mergeCell ref="B17:D17"/>
    <mergeCell ref="B18:D18"/>
  </mergeCells>
  <conditionalFormatting sqref="E67">
    <cfRule type="containsText" dxfId="3" priority="5" operator="containsText" text="FAIL">
      <formula>NOT(ISERROR(SEARCH("FAIL",E67)))</formula>
    </cfRule>
    <cfRule type="containsText" dxfId="2" priority="6" operator="containsText" text="PASS">
      <formula>NOT(ISERROR(SEARCH("PASS",E67)))</formula>
    </cfRule>
    <cfRule type="cellIs" dxfId="0" priority="1" operator="equal">
      <formula>"Non compliant"</formula>
    </cfRule>
  </conditionalFormatting>
  <conditionalFormatting sqref="E27">
    <cfRule type="cellIs" dxfId="1" priority="2" stopIfTrue="1" operator="equal">
      <formula>$H$3</formula>
    </cfRule>
  </conditionalFormatting>
  <dataValidations count="1">
    <dataValidation type="list" allowBlank="1" showInputMessage="1" showErrorMessage="1" sqref="E53:E56 E25:E31 E58:E60 E33:E51" xr:uid="{00000000-0002-0000-0000-000000000000}">
      <formula1>$H$3:$H$4</formula1>
    </dataValidation>
  </dataValidations>
  <pageMargins left="0.75" right="0.75" top="1" bottom="1" header="0.5" footer="0.5"/>
  <pageSetup fitToHeight="0" orientation="landscape" verticalDpi="4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" operator="containsText" id="{44A32826-F3E0-4FDA-B61F-03E9DEE0F46A}">
            <xm:f>NOT(ISERROR(SEARCH($H$4,E25)))</xm:f>
            <xm:f>$H$4</xm:f>
            <x14:dxf>
              <fill>
                <patternFill>
                  <bgColor rgb="FFFF0000"/>
                </patternFill>
              </fill>
            </x14:dxf>
          </x14:cfRule>
          <xm:sqref>E25:E26 E28:E29 E31 E33 E36:E38 E40:E43 E48:E51 E53 E55 E58:E60</xm:sqref>
        </x14:conditionalFormatting>
        <x14:conditionalFormatting xmlns:xm="http://schemas.microsoft.com/office/excel/2006/main">
          <x14:cfRule type="containsText" priority="20" operator="containsText" id="{B1A67964-DF02-4BDF-B947-35D88B38DF5A}">
            <xm:f>NOT(ISERROR(SEARCH($H$4,E30)))</xm:f>
            <xm:f>$H$4</xm:f>
            <x14:dxf>
              <fill>
                <patternFill>
                  <bgColor rgb="FFFFC000"/>
                </patternFill>
              </fill>
            </x14:dxf>
          </x14:cfRule>
          <xm:sqref>E30 E35</xm:sqref>
        </x14:conditionalFormatting>
        <x14:conditionalFormatting xmlns:xm="http://schemas.microsoft.com/office/excel/2006/main">
          <x14:cfRule type="containsText" priority="37" operator="containsText" id="{45ADF814-E458-43F1-BF72-746F8923D97C}">
            <xm:f>NOT(ISERROR(SEARCH($H$4,E31)))</xm:f>
            <xm:f>$H$4</xm:f>
            <x14:dxf>
              <fill>
                <patternFill>
                  <bgColor rgb="FFFF0000"/>
                </patternFill>
              </fill>
            </x14:dxf>
          </x14:cfRule>
          <xm:sqref>E31</xm:sqref>
        </x14:conditionalFormatting>
        <x14:conditionalFormatting xmlns:xm="http://schemas.microsoft.com/office/excel/2006/main">
          <x14:cfRule type="containsText" priority="35" operator="containsText" id="{1D8B86B6-F3D1-4002-9D0E-F728CC024E63}">
            <xm:f>NOT(ISERROR(SEARCH($H$4,E33)))</xm:f>
            <xm:f>$H$4</xm:f>
            <x14:dxf>
              <fill>
                <patternFill>
                  <bgColor rgb="FFFF0000"/>
                </patternFill>
              </fill>
            </x14:dxf>
          </x14:cfRule>
          <xm:sqref>E33</xm:sqref>
        </x14:conditionalFormatting>
        <x14:conditionalFormatting xmlns:xm="http://schemas.microsoft.com/office/excel/2006/main">
          <x14:cfRule type="containsText" priority="18" operator="containsText" id="{F32E3ACB-B32F-49BE-A8C3-F030BABC22D2}">
            <xm:f>NOT(ISERROR(SEARCH($H$4,E34)))</xm:f>
            <xm:f>$H$4</xm:f>
            <x14:dxf>
              <fill>
                <patternFill>
                  <bgColor rgb="FFFFC000"/>
                </patternFill>
              </fill>
            </x14:dxf>
          </x14:cfRule>
          <xm:sqref>E34</xm:sqref>
        </x14:conditionalFormatting>
        <x14:conditionalFormatting xmlns:xm="http://schemas.microsoft.com/office/excel/2006/main">
          <x14:cfRule type="containsText" priority="32" operator="containsText" id="{35307CDF-B5C9-41AB-BDFC-99B2666CDC81}">
            <xm:f>NOT(ISERROR(SEARCH($H$4,E36)))</xm:f>
            <xm:f>$H$4</xm:f>
            <x14:dxf>
              <fill>
                <patternFill>
                  <bgColor rgb="FFFF0000"/>
                </patternFill>
              </fill>
            </x14:dxf>
          </x14:cfRule>
          <xm:sqref>E36:E38 E40:E43</xm:sqref>
        </x14:conditionalFormatting>
        <x14:conditionalFormatting xmlns:xm="http://schemas.microsoft.com/office/excel/2006/main">
          <x14:cfRule type="containsText" priority="4" operator="containsText" id="{3DAB53EE-CBAE-4911-BF85-E71C61D8A4A6}">
            <xm:f>NOT(ISERROR(SEARCH($H$4,E39)))</xm:f>
            <xm:f>$H$4</xm:f>
            <x14:dxf>
              <fill>
                <patternFill>
                  <bgColor rgb="FFFFC000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containsText" priority="14" operator="containsText" id="{D3F9AC9D-E2C8-4370-B686-A8BEAB25B4C9}">
            <xm:f>NOT(ISERROR(SEARCH($H$4,E44)))</xm:f>
            <xm:f>$H$4</xm:f>
            <x14:dxf>
              <fill>
                <patternFill>
                  <bgColor rgb="FFFFC000"/>
                </patternFill>
              </fill>
            </x14:dxf>
          </x14:cfRule>
          <xm:sqref>E44:E46</xm:sqref>
        </x14:conditionalFormatting>
        <x14:conditionalFormatting xmlns:xm="http://schemas.microsoft.com/office/excel/2006/main">
          <x14:cfRule type="containsText" priority="29" operator="containsText" id="{25C1C322-A3F0-4EA5-A273-8E65FA931868}">
            <xm:f>NOT(ISERROR(SEARCH($H$4,E48)))</xm:f>
            <xm:f>$H$4</xm:f>
            <x14:dxf>
              <fill>
                <patternFill>
                  <bgColor rgb="FFFF0000"/>
                </patternFill>
              </fill>
            </x14:dxf>
          </x14:cfRule>
          <xm:sqref>E48:E50</xm:sqref>
        </x14:conditionalFormatting>
        <x14:conditionalFormatting xmlns:xm="http://schemas.microsoft.com/office/excel/2006/main">
          <x14:cfRule type="containsText" priority="13" operator="containsText" id="{D06BFC7E-C7C1-4656-9FE1-8DD4828DA610}">
            <xm:f>NOT(ISERROR(SEARCH($H$4,E51)))</xm:f>
            <xm:f>$H$4</xm:f>
            <x14:dxf>
              <fill>
                <patternFill>
                  <bgColor rgb="FFFFC000"/>
                </patternFill>
              </fill>
            </x14:dxf>
          </x14:cfRule>
          <xm:sqref>E51</xm:sqref>
        </x14:conditionalFormatting>
        <x14:conditionalFormatting xmlns:xm="http://schemas.microsoft.com/office/excel/2006/main">
          <x14:cfRule type="containsText" priority="28" operator="containsText" id="{32821CAE-BD12-4F75-B961-ED9C880DC0C0}">
            <xm:f>NOT(ISERROR(SEARCH($H$4,E53)))</xm:f>
            <xm:f>$H$4</xm:f>
            <x14:dxf>
              <fill>
                <patternFill>
                  <bgColor rgb="FFFF0000"/>
                </patternFill>
              </fill>
            </x14:dxf>
          </x14:cfRule>
          <xm:sqref>E53</xm:sqref>
        </x14:conditionalFormatting>
        <x14:conditionalFormatting xmlns:xm="http://schemas.microsoft.com/office/excel/2006/main">
          <x14:cfRule type="containsText" priority="12" operator="containsText" id="{26BB1B22-7CC2-4A5B-A2F5-F059B94E0222}">
            <xm:f>NOT(ISERROR(SEARCH($H$4,E54)))</xm:f>
            <xm:f>$H$4</xm:f>
            <x14:dxf>
              <fill>
                <patternFill>
                  <bgColor rgb="FFFFC000"/>
                </patternFill>
              </fill>
            </x14:dxf>
          </x14:cfRule>
          <xm:sqref>E54</xm:sqref>
        </x14:conditionalFormatting>
        <x14:conditionalFormatting xmlns:xm="http://schemas.microsoft.com/office/excel/2006/main">
          <x14:cfRule type="containsText" priority="27" operator="containsText" id="{392B621F-2D73-414A-A223-4459C0AD70F8}">
            <xm:f>NOT(ISERROR(SEARCH($H$4,E55)))</xm:f>
            <xm:f>$H$4</xm:f>
            <x14:dxf>
              <fill>
                <patternFill>
                  <bgColor rgb="FFFF0000"/>
                </patternFill>
              </fill>
            </x14:dxf>
          </x14:cfRule>
          <xm:sqref>E55</xm:sqref>
        </x14:conditionalFormatting>
        <x14:conditionalFormatting xmlns:xm="http://schemas.microsoft.com/office/excel/2006/main">
          <x14:cfRule type="containsText" priority="11" operator="containsText" id="{3CA6AA20-F207-47DC-9DB7-757C4E8AE31D}">
            <xm:f>NOT(ISERROR(SEARCH($H$4,E56)))</xm:f>
            <xm:f>$H$4</xm:f>
            <x14:dxf>
              <fill>
                <patternFill>
                  <bgColor rgb="FFFFC000"/>
                </patternFill>
              </fill>
            </x14:dxf>
          </x14:cfRule>
          <xm:sqref>E56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a1gp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2015-09-16T12:13:38Z</dcterms:created>
  <dcterms:modified xsi:type="dcterms:W3CDTF">2024-08-23T12:16:05Z</dcterms:modified>
</cp:coreProperties>
</file>