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defra-my.sharepoint.com/personal/judith_stuart_defra_gov_uk/Documents/peat/Hort peat/Technical committee/"/>
    </mc:Choice>
  </mc:AlternateContent>
  <xr:revisionPtr revIDLastSave="0" documentId="8_{551A3ECF-92FA-41CB-BB42-6F19756CE9F5}" xr6:coauthVersionLast="47" xr6:coauthVersionMax="47" xr10:uidLastSave="{00000000-0000-0000-0000-000000000000}"/>
  <bookViews>
    <workbookView xWindow="-110" yWindow="-110" windowWidth="19420" windowHeight="10300" xr2:uid="{50331711-0B7D-40DB-A477-D05807BA9CBA}"/>
  </bookViews>
  <sheets>
    <sheet name="Instructions" sheetId="1" r:id="rId1"/>
    <sheet name="Rater" sheetId="2" r:id="rId2"/>
    <sheet name="Lookups" sheetId="3" r:id="rId3"/>
  </sheets>
  <definedNames>
    <definedName name="L_Fifth5">Lookups!$G$11</definedName>
    <definedName name="L_Fourth4">Lookups!$F$10</definedName>
    <definedName name="L_Fourth5">Lookups!$F$11</definedName>
    <definedName name="L_Primary1">Lookups!$C$7</definedName>
    <definedName name="L_Primary2">Lookups!$C$8</definedName>
    <definedName name="L_Primary3">Lookups!$C$9</definedName>
    <definedName name="L_Primary4">Lookups!$C$10</definedName>
    <definedName name="L_Primary5">Lookups!$C$11</definedName>
    <definedName name="L_Second2">Lookups!$D$8</definedName>
    <definedName name="L_Second3">Lookups!$D$9</definedName>
    <definedName name="L_Second4">Lookups!$D$10</definedName>
    <definedName name="L_Second5">Lookups!$D$11</definedName>
    <definedName name="L_Third3">Lookups!$E$9</definedName>
    <definedName name="L_Third4">Lookups!$E$10</definedName>
    <definedName name="L_Third5">Lookups!$E$11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 l="1"/>
  <c r="E38" i="2"/>
  <c r="F38" i="2"/>
  <c r="G38" i="2"/>
  <c r="H38" i="2"/>
  <c r="D39" i="2"/>
  <c r="E39" i="2"/>
  <c r="F39" i="2"/>
  <c r="G39" i="2"/>
  <c r="H39" i="2"/>
  <c r="D40" i="2"/>
  <c r="E40" i="2"/>
  <c r="F40" i="2"/>
  <c r="G40" i="2"/>
  <c r="H40" i="2"/>
  <c r="D41" i="2"/>
  <c r="E41" i="2"/>
  <c r="F41" i="2"/>
  <c r="G41" i="2"/>
  <c r="H41" i="2"/>
  <c r="D42" i="2"/>
  <c r="E42" i="2"/>
  <c r="F42" i="2"/>
  <c r="G42" i="2"/>
  <c r="H42" i="2"/>
  <c r="D43" i="2"/>
  <c r="E43" i="2"/>
  <c r="F43" i="2"/>
  <c r="G43" i="2"/>
  <c r="H43" i="2"/>
  <c r="D44" i="2"/>
  <c r="E44" i="2"/>
  <c r="F44" i="2"/>
  <c r="G44" i="2"/>
  <c r="H44" i="2"/>
  <c r="D45" i="2"/>
  <c r="E45" i="2"/>
  <c r="F45" i="2"/>
  <c r="G45" i="2"/>
  <c r="H45" i="2"/>
  <c r="D46" i="2"/>
  <c r="E46" i="2"/>
  <c r="F46" i="2"/>
  <c r="G46" i="2"/>
  <c r="H46" i="2"/>
  <c r="D47" i="2"/>
  <c r="E47" i="2"/>
  <c r="F47" i="2"/>
  <c r="G47" i="2"/>
  <c r="H47" i="2"/>
  <c r="D48" i="2"/>
  <c r="E48" i="2"/>
  <c r="F48" i="2"/>
  <c r="G48" i="2"/>
  <c r="H48" i="2"/>
  <c r="D49" i="2"/>
  <c r="E49" i="2"/>
  <c r="F49" i="2"/>
  <c r="G49" i="2"/>
  <c r="H49" i="2"/>
  <c r="D50" i="2"/>
  <c r="E50" i="2"/>
  <c r="F50" i="2"/>
  <c r="G50" i="2"/>
  <c r="H50" i="2"/>
  <c r="D51" i="2"/>
  <c r="E51" i="2"/>
  <c r="F51" i="2"/>
  <c r="G51" i="2"/>
  <c r="H51" i="2"/>
  <c r="D52" i="2"/>
  <c r="E52" i="2"/>
  <c r="F52" i="2"/>
  <c r="G52" i="2"/>
  <c r="H52" i="2"/>
  <c r="D53" i="2"/>
  <c r="E53" i="2"/>
  <c r="F53" i="2"/>
  <c r="G53" i="2"/>
  <c r="H53" i="2"/>
  <c r="D54" i="2"/>
  <c r="E54" i="2"/>
  <c r="F54" i="2"/>
  <c r="G54" i="2"/>
  <c r="H54" i="2"/>
  <c r="D55" i="2"/>
  <c r="E55" i="2"/>
  <c r="F55" i="2"/>
  <c r="G55" i="2"/>
  <c r="H55" i="2"/>
  <c r="D56" i="2"/>
  <c r="E56" i="2"/>
  <c r="F56" i="2"/>
  <c r="G56" i="2"/>
  <c r="H56" i="2"/>
  <c r="H37" i="2"/>
  <c r="G37" i="2"/>
  <c r="F37" i="2"/>
  <c r="E37" i="2"/>
  <c r="D37" i="2"/>
  <c r="P53" i="2" l="1"/>
  <c r="O48" i="2"/>
  <c r="N37" i="2"/>
  <c r="M50" i="2"/>
  <c r="M51" i="2"/>
  <c r="M53" i="2"/>
  <c r="H8" i="3"/>
  <c r="H9" i="3"/>
  <c r="H10" i="3"/>
  <c r="H11" i="3"/>
  <c r="P38" i="2"/>
  <c r="P39" i="2"/>
  <c r="P40" i="2"/>
  <c r="P41" i="2"/>
  <c r="P42" i="2"/>
  <c r="P43" i="2"/>
  <c r="P44" i="2"/>
  <c r="P45" i="2"/>
  <c r="P46" i="2"/>
  <c r="P47" i="2"/>
  <c r="P48" i="2"/>
  <c r="P49" i="2"/>
  <c r="P50" i="2"/>
  <c r="P51" i="2"/>
  <c r="P52" i="2"/>
  <c r="P54" i="2"/>
  <c r="P55" i="2"/>
  <c r="P56" i="2"/>
  <c r="P37" i="2"/>
  <c r="O38" i="2"/>
  <c r="O39" i="2"/>
  <c r="O40" i="2"/>
  <c r="O41" i="2"/>
  <c r="O42" i="2"/>
  <c r="O43" i="2"/>
  <c r="O44" i="2"/>
  <c r="O45" i="2"/>
  <c r="O46" i="2"/>
  <c r="O47" i="2"/>
  <c r="O49" i="2"/>
  <c r="O50" i="2"/>
  <c r="O51" i="2"/>
  <c r="O52" i="2"/>
  <c r="O53" i="2"/>
  <c r="O54" i="2"/>
  <c r="O55" i="2"/>
  <c r="O56" i="2"/>
  <c r="O37" i="2"/>
  <c r="N38" i="2"/>
  <c r="N39" i="2"/>
  <c r="N40" i="2"/>
  <c r="N41" i="2"/>
  <c r="N42" i="2"/>
  <c r="N43" i="2"/>
  <c r="N44" i="2"/>
  <c r="N45" i="2"/>
  <c r="N46" i="2"/>
  <c r="N47" i="2"/>
  <c r="N48" i="2"/>
  <c r="N49" i="2"/>
  <c r="N50" i="2"/>
  <c r="N51" i="2"/>
  <c r="N52" i="2"/>
  <c r="N53" i="2"/>
  <c r="N54" i="2"/>
  <c r="N55" i="2"/>
  <c r="N56" i="2"/>
  <c r="M38" i="2"/>
  <c r="M39" i="2"/>
  <c r="M40" i="2"/>
  <c r="M41" i="2"/>
  <c r="M42" i="2"/>
  <c r="M43" i="2"/>
  <c r="M44" i="2"/>
  <c r="M45" i="2"/>
  <c r="M46" i="2"/>
  <c r="M47" i="2"/>
  <c r="M48" i="2"/>
  <c r="M49" i="2"/>
  <c r="M52" i="2"/>
  <c r="M54" i="2"/>
  <c r="M55" i="2"/>
  <c r="M56" i="2"/>
  <c r="L38" i="2"/>
  <c r="L39" i="2"/>
  <c r="L40" i="2"/>
  <c r="L41" i="2"/>
  <c r="L42" i="2"/>
  <c r="L43" i="2"/>
  <c r="L44" i="2"/>
  <c r="L45" i="2"/>
  <c r="L46" i="2"/>
  <c r="L47" i="2"/>
  <c r="L48" i="2"/>
  <c r="L49" i="2"/>
  <c r="L50" i="2"/>
  <c r="L51" i="2"/>
  <c r="L52" i="2"/>
  <c r="L53" i="2"/>
  <c r="L54" i="2"/>
  <c r="L55" i="2"/>
  <c r="L56" i="2"/>
  <c r="M37" i="2"/>
  <c r="L37" i="2"/>
  <c r="E31" i="2"/>
  <c r="F31" i="2"/>
  <c r="G31" i="2"/>
  <c r="H31" i="2"/>
  <c r="D31" i="2"/>
  <c r="H7" i="3"/>
  <c r="P58" i="2" l="1"/>
  <c r="O58" i="2"/>
  <c r="N58" i="2"/>
  <c r="M58" i="2"/>
  <c r="L58" i="2"/>
  <c r="L4" i="2" l="1"/>
</calcChain>
</file>

<file path=xl/sharedStrings.xml><?xml version="1.0" encoding="utf-8"?>
<sst xmlns="http://schemas.openxmlformats.org/spreadsheetml/2006/main" count="63" uniqueCount="31">
  <si>
    <t>Towards Responsible Sourcing and Manufacture of Growing Media</t>
  </si>
  <si>
    <t>Instructions for use of the Ingredient Rater</t>
  </si>
  <si>
    <t>6. The overall material score is automatically calculated.</t>
  </si>
  <si>
    <t>Growing media material type</t>
  </si>
  <si>
    <t>Number of tiers / steps in supply chain</t>
  </si>
  <si>
    <t>Primary level</t>
  </si>
  <si>
    <t>Second level</t>
  </si>
  <si>
    <t>Third level</t>
  </si>
  <si>
    <t>Fourth level</t>
  </si>
  <si>
    <t>Fifth level</t>
  </si>
  <si>
    <t>Contribution of each tier of the supply chain to the overall level of social compliance</t>
  </si>
  <si>
    <t>Number of tiers</t>
  </si>
  <si>
    <t>Primary level (manufacturer)</t>
  </si>
  <si>
    <t>1. Enter the material being rated in cell B5 (yellow cell).</t>
  </si>
  <si>
    <r>
      <t xml:space="preserve">2. Select the number of in-scope tiers in the supply chain from the drop down box in cell C5 (blue cell). To determine the number of in-scope tiers for each material see the guidance document.
This will change the appropriate number of grey coloured cells in row 5 to </t>
    </r>
    <r>
      <rPr>
        <sz val="12"/>
        <rFont val="Arial"/>
        <family val="2"/>
      </rPr>
      <t>yellow</t>
    </r>
    <r>
      <rPr>
        <sz val="12"/>
        <color rgb="FF000000"/>
        <rFont val="Arial"/>
        <family val="2"/>
      </rPr>
      <t>.</t>
    </r>
  </si>
  <si>
    <t>Number of suppliers</t>
  </si>
  <si>
    <t>Percentage of material obtained from each supplier by level</t>
  </si>
  <si>
    <t>Supplier</t>
  </si>
  <si>
    <t>Percentage supplied</t>
  </si>
  <si>
    <t>Sum</t>
  </si>
  <si>
    <t>Value must not exceed 100%</t>
  </si>
  <si>
    <t>3. For each tier of the supply chain (cell in row 5 that is now yellow), select from the drop down box the number of suppliers/sources for that material at that tier. The primary level is the growing media manufacturer; the second level will be the direct suppliers to the manufacturer, and so on.
This will change the appropriate number of grey coloured cells in columns D to H to yellow.</t>
  </si>
  <si>
    <t>4. For each supplier in each tier, first select from the drop down boxes (yellow cells in area D10 to H29) the % of the material (annual average) obtained from that supplier. If there is only 1 supplier in that tier, the % supplied is 100%. The total % supplied in each column should equal 100%.</t>
  </si>
  <si>
    <t>Overall Material Score</t>
  </si>
  <si>
    <t>Calculation: Unweighted</t>
  </si>
  <si>
    <t>Calculation: Weighted</t>
  </si>
  <si>
    <r>
      <t xml:space="preserve">This rater is password protected. This is to prevent inadvertent editing whilst in use. However, if you need to unlock the rater for any reason the password is: </t>
    </r>
    <r>
      <rPr>
        <b/>
        <sz val="12"/>
        <color rgb="FFFF0000"/>
        <rFont val="Arial"/>
        <family val="2"/>
      </rPr>
      <t>Pollution</t>
    </r>
  </si>
  <si>
    <t>Pollution Ingredient Rater</t>
  </si>
  <si>
    <t xml:space="preserve">5. Then enter the pollution scores from each supplier in area L10 to P29 (yellow cells). If the supplier has no regulatory enforcements against them the score is generated using the pollution questionnaire. </t>
  </si>
  <si>
    <t>Pollution score for each supplier</t>
  </si>
  <si>
    <t>Possible pollution scores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</si>
</sst>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2"/>
      <color theme="1"/>
      <name val="Arial"/>
      <family val="2"/>
    </font>
    <font>
      <sz val="12"/>
      <color rgb="FF000000"/>
      <name val="Arial"/>
      <family val="2"/>
    </font>
    <font>
      <b/>
      <sz val="12"/>
      <color theme="1"/>
      <name val="Arial"/>
      <family val="2"/>
    </font>
    <font>
      <b/>
      <sz val="12"/>
      <color rgb="FFFF0000"/>
      <name val="Arial"/>
      <family val="2"/>
    </font>
    <font>
      <b/>
      <sz val="15"/>
      <color theme="3"/>
      <name val="Arial"/>
      <family val="2"/>
    </font>
    <font>
      <b/>
      <sz val="13"/>
      <color theme="3"/>
      <name val="Arial"/>
      <family val="2"/>
    </font>
    <font>
      <b/>
      <sz val="12"/>
      <color theme="3"/>
      <name val="Arial"/>
      <family val="2"/>
    </font>
    <font>
      <sz val="12"/>
      <name val="Arial"/>
      <family val="2"/>
    </font>
  </fonts>
  <fills count="7">
    <fill>
      <patternFill patternType="none"/>
    </fill>
    <fill>
      <patternFill patternType="gray125"/>
    </fill>
    <fill>
      <patternFill patternType="solid">
        <fgColor theme="9" tint="0.39997558519241921"/>
        <bgColor indexed="65"/>
      </patternFill>
    </fill>
    <fill>
      <patternFill patternType="solid">
        <fgColor rgb="FFD0CECE"/>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6" fillId="0" borderId="0" applyNumberFormat="0" applyFill="0" applyAlignment="0" applyProtection="0"/>
    <xf numFmtId="0" fontId="7" fillId="0" borderId="0" applyNumberFormat="0" applyFill="0" applyAlignment="0" applyProtection="0"/>
    <xf numFmtId="0" fontId="8" fillId="0" borderId="0" applyNumberFormat="0" applyFill="0" applyAlignment="0" applyProtection="0"/>
    <xf numFmtId="0" fontId="2" fillId="2" borderId="0" applyNumberFormat="0" applyBorder="0" applyAlignment="0" applyProtection="0"/>
  </cellStyleXfs>
  <cellXfs count="38">
    <xf numFmtId="0" fontId="0" fillId="0" borderId="0" xfId="0"/>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9" fontId="0" fillId="0" borderId="0" xfId="0" applyNumberFormat="1" applyAlignment="1">
      <alignment horizontal="center" vertical="center" wrapText="1"/>
    </xf>
    <xf numFmtId="9" fontId="0" fillId="0" borderId="0" xfId="1" applyFont="1" applyAlignment="1" applyProtection="1">
      <alignment horizontal="center" vertical="center" wrapText="1"/>
    </xf>
    <xf numFmtId="0" fontId="2" fillId="3" borderId="2" xfId="0" applyFont="1" applyFill="1" applyBorder="1" applyAlignment="1">
      <alignment horizontal="right" vertical="center" wrapText="1"/>
    </xf>
    <xf numFmtId="0" fontId="6" fillId="0" borderId="0" xfId="2"/>
    <xf numFmtId="0" fontId="7" fillId="0" borderId="0" xfId="3"/>
    <xf numFmtId="0" fontId="8" fillId="0" borderId="0" xfId="4"/>
    <xf numFmtId="0" fontId="8" fillId="0" borderId="0" xfId="4" applyAlignment="1">
      <alignment vertical="center"/>
    </xf>
    <xf numFmtId="0" fontId="2" fillId="2" borderId="1" xfId="5" applyBorder="1" applyAlignment="1">
      <alignment vertical="center" wrapText="1"/>
    </xf>
    <xf numFmtId="0" fontId="2" fillId="2" borderId="3" xfId="5" applyBorder="1" applyAlignment="1">
      <alignment vertical="center" wrapText="1"/>
    </xf>
    <xf numFmtId="0" fontId="2" fillId="2" borderId="4" xfId="5" applyBorder="1" applyAlignment="1">
      <alignment vertical="center" wrapText="1"/>
    </xf>
    <xf numFmtId="9" fontId="0" fillId="0" borderId="0" xfId="1" applyFont="1" applyFill="1" applyAlignment="1" applyProtection="1">
      <alignment horizontal="center" vertical="center" wrapText="1"/>
    </xf>
    <xf numFmtId="0" fontId="0" fillId="0" borderId="0" xfId="1" applyNumberFormat="1" applyFont="1" applyAlignment="1" applyProtection="1">
      <alignment horizontal="center" vertical="center" wrapText="1"/>
    </xf>
    <xf numFmtId="2" fontId="2" fillId="0" borderId="2" xfId="0" applyNumberFormat="1" applyFont="1" applyBorder="1" applyAlignment="1">
      <alignment horizontal="right" vertical="center" wrapText="1"/>
    </xf>
    <xf numFmtId="1" fontId="0" fillId="0" borderId="0" xfId="1" applyNumberFormat="1" applyFont="1" applyAlignment="1" applyProtection="1">
      <alignment horizontal="center" vertical="center" wrapText="1"/>
    </xf>
    <xf numFmtId="0" fontId="0" fillId="4" borderId="0" xfId="0" applyFill="1" applyProtection="1">
      <protection locked="0"/>
    </xf>
    <xf numFmtId="0" fontId="6" fillId="0" borderId="0" xfId="2" applyProtection="1"/>
    <xf numFmtId="0" fontId="2" fillId="0" borderId="0" xfId="0" applyFont="1"/>
    <xf numFmtId="0" fontId="7" fillId="0" borderId="0" xfId="3" applyProtection="1"/>
    <xf numFmtId="0" fontId="4" fillId="0" borderId="0" xfId="0" applyFont="1"/>
    <xf numFmtId="0" fontId="2" fillId="2" borderId="0" xfId="5" applyAlignment="1" applyProtection="1">
      <alignment horizontal="left" vertical="top"/>
    </xf>
    <xf numFmtId="0" fontId="2" fillId="2" borderId="0" xfId="5" applyAlignment="1" applyProtection="1">
      <alignment horizontal="left" vertical="top" wrapText="1"/>
    </xf>
    <xf numFmtId="2" fontId="4" fillId="0" borderId="0" xfId="0" applyNumberFormat="1" applyFont="1" applyAlignment="1">
      <alignment horizontal="center" vertical="center"/>
    </xf>
    <xf numFmtId="0" fontId="8" fillId="0" borderId="0" xfId="4" applyProtection="1"/>
    <xf numFmtId="0" fontId="2" fillId="2" borderId="5" xfId="5" applyBorder="1" applyAlignment="1" applyProtection="1">
      <alignment horizontal="center" vertical="top"/>
    </xf>
    <xf numFmtId="0" fontId="2" fillId="0" borderId="0" xfId="5" applyFill="1" applyAlignment="1" applyProtection="1">
      <alignment horizontal="center" vertical="top"/>
    </xf>
    <xf numFmtId="0" fontId="2" fillId="0" borderId="0" xfId="5" applyFill="1" applyBorder="1" applyAlignment="1" applyProtection="1">
      <alignment horizontal="center" vertical="top"/>
    </xf>
    <xf numFmtId="0" fontId="2" fillId="6" borderId="0" xfId="0" applyFont="1" applyFill="1"/>
    <xf numFmtId="0" fontId="2" fillId="5" borderId="0" xfId="0" applyFont="1" applyFill="1" applyProtection="1">
      <protection locked="0"/>
    </xf>
    <xf numFmtId="0" fontId="2" fillId="0" borderId="0" xfId="0" applyFont="1" applyProtection="1">
      <protection locked="0"/>
    </xf>
    <xf numFmtId="0" fontId="0" fillId="0" borderId="0" xfId="1" applyNumberFormat="1" applyFont="1" applyAlignment="1" applyProtection="1">
      <alignment horizontal="center" vertical="center" wrapText="1"/>
      <protection locked="0"/>
    </xf>
    <xf numFmtId="0" fontId="4" fillId="0" borderId="0" xfId="0" applyFont="1" applyAlignment="1">
      <alignment horizontal="left" wrapText="1"/>
    </xf>
    <xf numFmtId="0" fontId="3" fillId="0" borderId="0" xfId="0" applyFont="1" applyAlignment="1">
      <alignment horizontal="left" vertical="center"/>
    </xf>
    <xf numFmtId="0" fontId="3" fillId="0" borderId="0" xfId="0" applyFont="1" applyAlignment="1">
      <alignment horizontal="left" vertical="center" wrapText="1"/>
    </xf>
    <xf numFmtId="0" fontId="2" fillId="2" borderId="0" xfId="5" applyAlignment="1" applyProtection="1">
      <alignment horizontal="center" vertical="top"/>
    </xf>
    <xf numFmtId="0" fontId="4" fillId="6" borderId="0" xfId="0" applyFont="1" applyFill="1" applyAlignment="1">
      <alignment horizontal="left" vertical="center"/>
    </xf>
  </cellXfs>
  <cellStyles count="6">
    <cellStyle name="60% - Accent6" xfId="5" builtinId="52" customBuiltin="1"/>
    <cellStyle name="Heading 1" xfId="2" builtinId="16" customBuiltin="1"/>
    <cellStyle name="Heading 2" xfId="3" builtinId="17" customBuiltin="1"/>
    <cellStyle name="Heading 3" xfId="4" builtinId="18" customBuiltin="1"/>
    <cellStyle name="Normal" xfId="0" builtinId="0"/>
    <cellStyle name="Percent" xfId="1" builtinId="5"/>
  </cellStyles>
  <dxfs count="56">
    <dxf>
      <fill>
        <patternFill>
          <bgColor theme="7" tint="0.59996337778862885"/>
        </patternFill>
      </fill>
    </dxf>
    <dxf>
      <fill>
        <patternFill>
          <bgColor theme="0" tint="-0.499984740745262"/>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0" tint="-0.499984740745262"/>
        </patternFill>
      </fill>
    </dxf>
    <dxf>
      <fill>
        <patternFill>
          <bgColor theme="7" tint="0.59996337778862885"/>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7" tint="0.59996337778862885"/>
        </patternFill>
      </fill>
    </dxf>
    <dxf>
      <fill>
        <patternFill>
          <bgColor theme="0" tint="-0.499984740745262"/>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0" tint="-0.499984740745262"/>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0" tint="-0.499984740745262"/>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theme="0" tint="-0.499984740745262"/>
        </patternFill>
      </fill>
    </dxf>
    <dxf>
      <fill>
        <patternFill>
          <bgColor rgb="FFFF0000"/>
        </patternFill>
      </fill>
    </dxf>
    <dxf>
      <fill>
        <patternFill>
          <bgColor theme="0"/>
        </patternFill>
      </fill>
    </dxf>
    <dxf>
      <fill>
        <patternFill>
          <bgColor theme="7" tint="0.59996337778862885"/>
        </patternFill>
      </fill>
    </dxf>
    <dxf>
      <fill>
        <patternFill>
          <bgColor theme="0" tint="-0.49998474074526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499984740745262"/>
        </patternFill>
      </fill>
    </dxf>
    <dxf>
      <fill>
        <patternFill>
          <bgColor theme="0" tint="-0.49998474074526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517CE-A62E-4366-9939-5A99C1630E69}">
  <dimension ref="A1:R14"/>
  <sheetViews>
    <sheetView tabSelected="1" workbookViewId="0">
      <selection activeCell="L1" sqref="L1"/>
    </sheetView>
  </sheetViews>
  <sheetFormatPr defaultRowHeight="14.5" x14ac:dyDescent="0.35"/>
  <sheetData>
    <row r="1" spans="1:18" ht="19" x14ac:dyDescent="0.4">
      <c r="A1" s="6" t="s">
        <v>0</v>
      </c>
      <c r="B1" s="6"/>
      <c r="C1" s="6"/>
      <c r="D1" s="6"/>
      <c r="E1" s="6"/>
      <c r="F1" s="6"/>
      <c r="G1" s="6"/>
      <c r="H1" s="6"/>
      <c r="I1" s="6"/>
      <c r="J1" s="6"/>
    </row>
    <row r="2" spans="1:18" ht="16.5" x14ac:dyDescent="0.35">
      <c r="A2" s="7" t="s">
        <v>27</v>
      </c>
      <c r="B2" s="7"/>
      <c r="C2" s="7"/>
      <c r="D2" s="7"/>
      <c r="E2" s="7"/>
    </row>
    <row r="4" spans="1:18" ht="15.5" x14ac:dyDescent="0.35">
      <c r="B4" s="9" t="s">
        <v>1</v>
      </c>
      <c r="C4" s="8"/>
      <c r="D4" s="8"/>
      <c r="E4" s="8"/>
      <c r="F4" s="8"/>
      <c r="G4" s="8"/>
    </row>
    <row r="5" spans="1:18" ht="23.5" customHeight="1" x14ac:dyDescent="0.35">
      <c r="B5" s="34" t="s">
        <v>13</v>
      </c>
      <c r="C5" s="34"/>
      <c r="D5" s="34"/>
      <c r="E5" s="34"/>
      <c r="F5" s="34"/>
      <c r="G5" s="34"/>
      <c r="H5" s="34"/>
      <c r="I5" s="34"/>
      <c r="J5" s="34"/>
      <c r="K5" s="34"/>
      <c r="L5" s="34"/>
      <c r="M5" s="34"/>
      <c r="N5" s="34"/>
      <c r="O5" s="34"/>
      <c r="P5" s="34"/>
      <c r="Q5" s="34"/>
      <c r="R5" s="34"/>
    </row>
    <row r="6" spans="1:18" ht="56" customHeight="1" x14ac:dyDescent="0.35">
      <c r="B6" s="35" t="s">
        <v>14</v>
      </c>
      <c r="C6" s="35"/>
      <c r="D6" s="35"/>
      <c r="E6" s="35"/>
      <c r="F6" s="35"/>
      <c r="G6" s="35"/>
      <c r="H6" s="35"/>
      <c r="I6" s="35"/>
      <c r="J6" s="35"/>
      <c r="K6" s="35"/>
      <c r="L6" s="35"/>
      <c r="M6" s="35"/>
      <c r="N6" s="35"/>
      <c r="O6" s="35"/>
      <c r="P6" s="35"/>
      <c r="Q6" s="35"/>
      <c r="R6" s="35"/>
    </row>
    <row r="7" spans="1:18" ht="55" customHeight="1" x14ac:dyDescent="0.35">
      <c r="B7" s="35" t="s">
        <v>21</v>
      </c>
      <c r="C7" s="35"/>
      <c r="D7" s="35"/>
      <c r="E7" s="35"/>
      <c r="F7" s="35"/>
      <c r="G7" s="35"/>
      <c r="H7" s="35"/>
      <c r="I7" s="35"/>
      <c r="J7" s="35"/>
      <c r="K7" s="35"/>
      <c r="L7" s="35"/>
      <c r="M7" s="35"/>
      <c r="N7" s="35"/>
      <c r="O7" s="35"/>
      <c r="P7" s="35"/>
      <c r="Q7" s="35"/>
      <c r="R7" s="35"/>
    </row>
    <row r="8" spans="1:18" ht="37" customHeight="1" x14ac:dyDescent="0.35">
      <c r="B8" s="35" t="s">
        <v>22</v>
      </c>
      <c r="C8" s="35"/>
      <c r="D8" s="35"/>
      <c r="E8" s="35"/>
      <c r="F8" s="35"/>
      <c r="G8" s="35"/>
      <c r="H8" s="35"/>
      <c r="I8" s="35"/>
      <c r="J8" s="35"/>
      <c r="K8" s="35"/>
      <c r="L8" s="35"/>
      <c r="M8" s="35"/>
      <c r="N8" s="35"/>
      <c r="O8" s="35"/>
      <c r="P8" s="35"/>
      <c r="Q8" s="35"/>
      <c r="R8" s="35"/>
    </row>
    <row r="9" spans="1:18" ht="44.5" customHeight="1" x14ac:dyDescent="0.35">
      <c r="B9" s="35" t="s">
        <v>28</v>
      </c>
      <c r="C9" s="35"/>
      <c r="D9" s="35"/>
      <c r="E9" s="35"/>
      <c r="F9" s="35"/>
      <c r="G9" s="35"/>
      <c r="H9" s="35"/>
      <c r="I9" s="35"/>
      <c r="J9" s="35"/>
      <c r="K9" s="35"/>
      <c r="L9" s="35"/>
      <c r="M9" s="35"/>
      <c r="N9" s="35"/>
      <c r="O9" s="35"/>
      <c r="P9" s="35"/>
      <c r="Q9" s="35"/>
      <c r="R9" s="35"/>
    </row>
    <row r="10" spans="1:18" ht="15.5" x14ac:dyDescent="0.35">
      <c r="B10" s="34" t="s">
        <v>2</v>
      </c>
      <c r="C10" s="34"/>
      <c r="D10" s="34"/>
      <c r="E10" s="34"/>
      <c r="F10" s="34"/>
      <c r="G10" s="34"/>
      <c r="H10" s="34"/>
      <c r="I10" s="34"/>
      <c r="J10" s="34"/>
      <c r="K10" s="34"/>
      <c r="L10" s="34"/>
      <c r="M10" s="34"/>
      <c r="N10" s="34"/>
      <c r="O10" s="34"/>
      <c r="P10" s="34"/>
      <c r="Q10" s="34"/>
      <c r="R10" s="34"/>
    </row>
    <row r="13" spans="1:18" ht="15.5" customHeight="1" x14ac:dyDescent="0.35">
      <c r="B13" s="33" t="s">
        <v>26</v>
      </c>
      <c r="C13" s="33"/>
      <c r="D13" s="33"/>
      <c r="E13" s="33"/>
      <c r="F13" s="33"/>
      <c r="G13" s="33"/>
      <c r="H13" s="33"/>
      <c r="I13" s="33"/>
      <c r="J13" s="33"/>
      <c r="K13" s="33"/>
      <c r="L13" s="33"/>
      <c r="M13" s="33"/>
      <c r="N13" s="33"/>
      <c r="O13" s="33"/>
      <c r="P13" s="33"/>
      <c r="Q13" s="33"/>
      <c r="R13" s="33"/>
    </row>
    <row r="14" spans="1:18" x14ac:dyDescent="0.35">
      <c r="B14" s="33"/>
      <c r="C14" s="33"/>
      <c r="D14" s="33"/>
      <c r="E14" s="33"/>
      <c r="F14" s="33"/>
      <c r="G14" s="33"/>
      <c r="H14" s="33"/>
      <c r="I14" s="33"/>
      <c r="J14" s="33"/>
      <c r="K14" s="33"/>
      <c r="L14" s="33"/>
      <c r="M14" s="33"/>
      <c r="N14" s="33"/>
      <c r="O14" s="33"/>
      <c r="P14" s="33"/>
      <c r="Q14" s="33"/>
      <c r="R14" s="33"/>
    </row>
  </sheetData>
  <sheetProtection algorithmName="SHA-512" hashValue="7WlmXn+w/X+1Q7sdGRKjyL0XuqC+r1HIEYCJwMfNr3g06ESyE4TxDW86x/YnFgEpjJLNDEdWz8lRU75Y5IMyLA==" saltValue="KcQNN32Dae4Hyob2GGZ19w==" spinCount="100000" sheet="1" objects="1" scenarios="1"/>
  <mergeCells count="7">
    <mergeCell ref="B13:R14"/>
    <mergeCell ref="B5:R5"/>
    <mergeCell ref="B6:R6"/>
    <mergeCell ref="B7:R7"/>
    <mergeCell ref="B8:R8"/>
    <mergeCell ref="B9:R9"/>
    <mergeCell ref="B10:R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43A9-96C0-405C-8A25-0736C38B4C40}">
  <dimension ref="A1:P60"/>
  <sheetViews>
    <sheetView zoomScale="70" zoomScaleNormal="70" workbookViewId="0">
      <selection activeCell="F1" sqref="F1"/>
    </sheetView>
  </sheetViews>
  <sheetFormatPr defaultRowHeight="15.5" x14ac:dyDescent="0.35"/>
  <cols>
    <col min="1" max="1" width="8.7265625" style="19"/>
    <col min="2" max="2" width="31.26953125" style="19" customWidth="1"/>
    <col min="3" max="3" width="23.26953125" style="19" customWidth="1"/>
    <col min="4" max="4" width="13.08984375" style="19" customWidth="1"/>
    <col min="5" max="5" width="14" style="19" customWidth="1"/>
    <col min="6" max="6" width="11.81640625" style="19" customWidth="1"/>
    <col min="7" max="7" width="13.453125" style="19" customWidth="1"/>
    <col min="8" max="8" width="12.1796875" style="19" customWidth="1"/>
    <col min="9" max="9" width="3.90625" style="19" customWidth="1"/>
    <col min="10" max="10" width="13.90625" style="19" customWidth="1"/>
    <col min="11" max="11" width="12.36328125" style="19" customWidth="1"/>
    <col min="12" max="12" width="14.6328125" style="19" customWidth="1"/>
    <col min="13" max="13" width="13.90625" style="19" customWidth="1"/>
    <col min="14" max="15" width="12.81640625" style="19" customWidth="1"/>
    <col min="16" max="16" width="12.1796875" style="19" customWidth="1"/>
    <col min="17" max="16384" width="8.7265625" style="19"/>
  </cols>
  <sheetData>
    <row r="1" spans="1:16" ht="19" x14ac:dyDescent="0.4">
      <c r="A1" s="18" t="s">
        <v>0</v>
      </c>
      <c r="B1" s="18"/>
      <c r="C1" s="18"/>
      <c r="D1" s="18"/>
      <c r="E1" s="18"/>
      <c r="F1" s="18"/>
      <c r="G1" s="18"/>
      <c r="H1" s="18"/>
      <c r="I1" s="18"/>
      <c r="J1" s="18"/>
    </row>
    <row r="2" spans="1:16" ht="16.5" x14ac:dyDescent="0.35">
      <c r="A2" s="20" t="s">
        <v>27</v>
      </c>
      <c r="B2" s="20"/>
      <c r="C2" s="20"/>
      <c r="D2" s="20"/>
      <c r="E2" s="20"/>
    </row>
    <row r="3" spans="1:16" x14ac:dyDescent="0.35">
      <c r="L3" s="21"/>
    </row>
    <row r="4" spans="1:16" ht="31" x14ac:dyDescent="0.35">
      <c r="B4" s="22" t="s">
        <v>3</v>
      </c>
      <c r="C4" s="23" t="s">
        <v>4</v>
      </c>
      <c r="D4" s="22" t="s">
        <v>5</v>
      </c>
      <c r="E4" s="22" t="s">
        <v>6</v>
      </c>
      <c r="F4" s="22" t="s">
        <v>7</v>
      </c>
      <c r="G4" s="22" t="s">
        <v>8</v>
      </c>
      <c r="H4" s="22" t="s">
        <v>9</v>
      </c>
      <c r="J4" s="37" t="s">
        <v>23</v>
      </c>
      <c r="K4" s="37"/>
      <c r="L4" s="24">
        <f>SUM(L58:P58)</f>
        <v>0</v>
      </c>
    </row>
    <row r="5" spans="1:16" x14ac:dyDescent="0.35">
      <c r="B5" s="17"/>
      <c r="C5" s="30"/>
      <c r="D5" s="31"/>
      <c r="E5" s="31"/>
      <c r="F5" s="31"/>
      <c r="G5" s="31"/>
      <c r="H5" s="31"/>
    </row>
    <row r="7" spans="1:16" x14ac:dyDescent="0.35">
      <c r="B7" s="25" t="s">
        <v>16</v>
      </c>
      <c r="J7" s="25" t="s">
        <v>29</v>
      </c>
    </row>
    <row r="8" spans="1:16" x14ac:dyDescent="0.35">
      <c r="B8" s="25"/>
      <c r="J8" s="25"/>
    </row>
    <row r="9" spans="1:16" x14ac:dyDescent="0.35">
      <c r="B9" s="25"/>
      <c r="D9" s="22" t="s">
        <v>5</v>
      </c>
      <c r="E9" s="22" t="s">
        <v>6</v>
      </c>
      <c r="F9" s="22" t="s">
        <v>7</v>
      </c>
      <c r="G9" s="22" t="s">
        <v>8</v>
      </c>
      <c r="H9" s="22" t="s">
        <v>9</v>
      </c>
      <c r="J9" s="25"/>
      <c r="L9" s="22" t="s">
        <v>5</v>
      </c>
      <c r="M9" s="22" t="s">
        <v>6</v>
      </c>
      <c r="N9" s="22" t="s">
        <v>7</v>
      </c>
      <c r="O9" s="22" t="s">
        <v>8</v>
      </c>
      <c r="P9" s="22" t="s">
        <v>9</v>
      </c>
    </row>
    <row r="10" spans="1:16" x14ac:dyDescent="0.35">
      <c r="B10" s="36" t="s">
        <v>17</v>
      </c>
      <c r="C10" s="26">
        <v>1</v>
      </c>
      <c r="D10" s="2"/>
      <c r="E10" s="2"/>
      <c r="F10" s="32"/>
      <c r="G10" s="32"/>
      <c r="H10" s="32"/>
      <c r="I10" s="4"/>
      <c r="J10" s="36" t="s">
        <v>17</v>
      </c>
      <c r="K10" s="26">
        <v>1</v>
      </c>
      <c r="L10" s="2"/>
      <c r="M10" s="2"/>
      <c r="N10" s="32"/>
      <c r="O10" s="32"/>
      <c r="P10" s="32"/>
    </row>
    <row r="11" spans="1:16" x14ac:dyDescent="0.35">
      <c r="B11" s="36"/>
      <c r="C11" s="26">
        <v>2</v>
      </c>
      <c r="D11" s="2"/>
      <c r="E11" s="2"/>
      <c r="F11" s="32"/>
      <c r="G11" s="32"/>
      <c r="H11" s="32"/>
      <c r="J11" s="36"/>
      <c r="K11" s="26">
        <v>2</v>
      </c>
      <c r="L11" s="2"/>
      <c r="M11" s="2"/>
      <c r="N11" s="32"/>
      <c r="O11" s="32"/>
      <c r="P11" s="32"/>
    </row>
    <row r="12" spans="1:16" x14ac:dyDescent="0.35">
      <c r="B12" s="36"/>
      <c r="C12" s="26">
        <v>3</v>
      </c>
      <c r="D12" s="2"/>
      <c r="E12" s="2"/>
      <c r="F12" s="32"/>
      <c r="G12" s="32"/>
      <c r="H12" s="32"/>
      <c r="J12" s="36"/>
      <c r="K12" s="26">
        <v>3</v>
      </c>
      <c r="L12" s="2"/>
      <c r="M12" s="2"/>
      <c r="N12" s="32"/>
      <c r="O12" s="32"/>
      <c r="P12" s="32"/>
    </row>
    <row r="13" spans="1:16" x14ac:dyDescent="0.35">
      <c r="B13" s="36"/>
      <c r="C13" s="26">
        <v>4</v>
      </c>
      <c r="D13" s="2"/>
      <c r="E13" s="2"/>
      <c r="F13" s="32"/>
      <c r="G13" s="32"/>
      <c r="H13" s="32"/>
      <c r="J13" s="36"/>
      <c r="K13" s="26">
        <v>4</v>
      </c>
      <c r="L13" s="2"/>
      <c r="M13" s="2"/>
      <c r="N13" s="32"/>
      <c r="O13" s="32"/>
      <c r="P13" s="32"/>
    </row>
    <row r="14" spans="1:16" x14ac:dyDescent="0.35">
      <c r="B14" s="36"/>
      <c r="C14" s="26">
        <v>5</v>
      </c>
      <c r="D14" s="2"/>
      <c r="E14" s="2"/>
      <c r="F14" s="32"/>
      <c r="G14" s="32"/>
      <c r="H14" s="32"/>
      <c r="J14" s="36"/>
      <c r="K14" s="26">
        <v>5</v>
      </c>
      <c r="L14" s="2"/>
      <c r="M14" s="2"/>
      <c r="N14" s="32"/>
      <c r="O14" s="32"/>
      <c r="P14" s="32"/>
    </row>
    <row r="15" spans="1:16" x14ac:dyDescent="0.35">
      <c r="B15" s="36"/>
      <c r="C15" s="26">
        <v>6</v>
      </c>
      <c r="D15" s="2"/>
      <c r="E15" s="2"/>
      <c r="F15" s="32"/>
      <c r="G15" s="32"/>
      <c r="H15" s="32"/>
      <c r="J15" s="36"/>
      <c r="K15" s="26">
        <v>6</v>
      </c>
      <c r="L15" s="2"/>
      <c r="M15" s="2"/>
      <c r="N15" s="32"/>
      <c r="O15" s="32"/>
      <c r="P15" s="32"/>
    </row>
    <row r="16" spans="1:16" x14ac:dyDescent="0.35">
      <c r="B16" s="36"/>
      <c r="C16" s="26">
        <v>7</v>
      </c>
      <c r="D16" s="2"/>
      <c r="E16" s="2"/>
      <c r="F16" s="32"/>
      <c r="G16" s="32"/>
      <c r="H16" s="32"/>
      <c r="J16" s="36"/>
      <c r="K16" s="26">
        <v>7</v>
      </c>
      <c r="L16" s="2"/>
      <c r="M16" s="2"/>
      <c r="N16" s="32"/>
      <c r="O16" s="32"/>
      <c r="P16" s="32"/>
    </row>
    <row r="17" spans="2:16" x14ac:dyDescent="0.35">
      <c r="B17" s="36"/>
      <c r="C17" s="26">
        <v>8</v>
      </c>
      <c r="D17" s="2"/>
      <c r="E17" s="2"/>
      <c r="F17" s="32"/>
      <c r="G17" s="32"/>
      <c r="H17" s="32"/>
      <c r="J17" s="36"/>
      <c r="K17" s="26">
        <v>8</v>
      </c>
      <c r="L17" s="2"/>
      <c r="M17" s="2"/>
      <c r="N17" s="32"/>
      <c r="O17" s="32"/>
      <c r="P17" s="32"/>
    </row>
    <row r="18" spans="2:16" x14ac:dyDescent="0.35">
      <c r="B18" s="36"/>
      <c r="C18" s="26">
        <v>9</v>
      </c>
      <c r="D18" s="2"/>
      <c r="E18" s="2"/>
      <c r="F18" s="32"/>
      <c r="G18" s="32"/>
      <c r="H18" s="32"/>
      <c r="J18" s="36"/>
      <c r="K18" s="26">
        <v>9</v>
      </c>
      <c r="L18" s="2"/>
      <c r="M18" s="2"/>
      <c r="N18" s="32"/>
      <c r="O18" s="32"/>
      <c r="P18" s="32"/>
    </row>
    <row r="19" spans="2:16" x14ac:dyDescent="0.35">
      <c r="B19" s="36"/>
      <c r="C19" s="26">
        <v>10</v>
      </c>
      <c r="D19" s="2"/>
      <c r="E19" s="2"/>
      <c r="F19" s="32"/>
      <c r="G19" s="32"/>
      <c r="H19" s="32"/>
      <c r="J19" s="36"/>
      <c r="K19" s="26">
        <v>10</v>
      </c>
      <c r="L19" s="2"/>
      <c r="M19" s="2"/>
      <c r="N19" s="32"/>
      <c r="O19" s="32"/>
      <c r="P19" s="32"/>
    </row>
    <row r="20" spans="2:16" x14ac:dyDescent="0.35">
      <c r="B20" s="36"/>
      <c r="C20" s="26">
        <v>11</v>
      </c>
      <c r="D20" s="2"/>
      <c r="E20" s="2"/>
      <c r="F20" s="32"/>
      <c r="G20" s="32"/>
      <c r="H20" s="32"/>
      <c r="J20" s="36"/>
      <c r="K20" s="26">
        <v>11</v>
      </c>
      <c r="L20" s="2"/>
      <c r="M20" s="2"/>
      <c r="N20" s="32"/>
      <c r="O20" s="32"/>
      <c r="P20" s="32"/>
    </row>
    <row r="21" spans="2:16" x14ac:dyDescent="0.35">
      <c r="B21" s="36"/>
      <c r="C21" s="26">
        <v>12</v>
      </c>
      <c r="D21" s="2"/>
      <c r="E21" s="2"/>
      <c r="F21" s="32"/>
      <c r="G21" s="32"/>
      <c r="H21" s="32"/>
      <c r="J21" s="36"/>
      <c r="K21" s="26">
        <v>12</v>
      </c>
      <c r="L21" s="2"/>
      <c r="M21" s="2"/>
      <c r="N21" s="32"/>
      <c r="O21" s="32"/>
      <c r="P21" s="32"/>
    </row>
    <row r="22" spans="2:16" x14ac:dyDescent="0.35">
      <c r="B22" s="36"/>
      <c r="C22" s="26">
        <v>13</v>
      </c>
      <c r="D22" s="2"/>
      <c r="E22" s="2"/>
      <c r="F22" s="32"/>
      <c r="G22" s="32"/>
      <c r="H22" s="32"/>
      <c r="J22" s="36"/>
      <c r="K22" s="26">
        <v>13</v>
      </c>
      <c r="L22" s="2"/>
      <c r="M22" s="2"/>
      <c r="N22" s="32"/>
      <c r="O22" s="32"/>
      <c r="P22" s="32"/>
    </row>
    <row r="23" spans="2:16" x14ac:dyDescent="0.35">
      <c r="B23" s="36"/>
      <c r="C23" s="26">
        <v>14</v>
      </c>
      <c r="D23" s="2"/>
      <c r="E23" s="2"/>
      <c r="F23" s="32"/>
      <c r="G23" s="32"/>
      <c r="H23" s="32"/>
      <c r="J23" s="36"/>
      <c r="K23" s="26">
        <v>14</v>
      </c>
      <c r="L23" s="2"/>
      <c r="M23" s="2"/>
      <c r="N23" s="32"/>
      <c r="O23" s="32"/>
      <c r="P23" s="32"/>
    </row>
    <row r="24" spans="2:16" x14ac:dyDescent="0.35">
      <c r="B24" s="36"/>
      <c r="C24" s="26">
        <v>15</v>
      </c>
      <c r="D24" s="2"/>
      <c r="E24" s="2"/>
      <c r="F24" s="32"/>
      <c r="G24" s="32"/>
      <c r="H24" s="32"/>
      <c r="J24" s="36"/>
      <c r="K24" s="26">
        <v>15</v>
      </c>
      <c r="L24" s="2"/>
      <c r="M24" s="2"/>
      <c r="N24" s="32"/>
      <c r="O24" s="32"/>
      <c r="P24" s="32"/>
    </row>
    <row r="25" spans="2:16" x14ac:dyDescent="0.35">
      <c r="B25" s="36"/>
      <c r="C25" s="26">
        <v>16</v>
      </c>
      <c r="D25" s="2"/>
      <c r="E25" s="2"/>
      <c r="F25" s="32"/>
      <c r="G25" s="32"/>
      <c r="H25" s="32"/>
      <c r="J25" s="36"/>
      <c r="K25" s="26">
        <v>16</v>
      </c>
      <c r="L25" s="2"/>
      <c r="M25" s="2"/>
      <c r="N25" s="32"/>
      <c r="O25" s="32"/>
      <c r="P25" s="32"/>
    </row>
    <row r="26" spans="2:16" x14ac:dyDescent="0.35">
      <c r="B26" s="36"/>
      <c r="C26" s="26">
        <v>17</v>
      </c>
      <c r="D26" s="2"/>
      <c r="E26" s="2"/>
      <c r="F26" s="32"/>
      <c r="G26" s="32"/>
      <c r="H26" s="32"/>
      <c r="J26" s="36"/>
      <c r="K26" s="26">
        <v>17</v>
      </c>
      <c r="L26" s="2"/>
      <c r="M26" s="2"/>
      <c r="N26" s="32"/>
      <c r="O26" s="32"/>
      <c r="P26" s="32"/>
    </row>
    <row r="27" spans="2:16" x14ac:dyDescent="0.35">
      <c r="B27" s="36"/>
      <c r="C27" s="26">
        <v>18</v>
      </c>
      <c r="D27" s="2"/>
      <c r="E27" s="2"/>
      <c r="F27" s="32"/>
      <c r="G27" s="32"/>
      <c r="H27" s="32"/>
      <c r="J27" s="36"/>
      <c r="K27" s="26">
        <v>18</v>
      </c>
      <c r="L27" s="2"/>
      <c r="M27" s="2"/>
      <c r="N27" s="32"/>
      <c r="O27" s="32"/>
      <c r="P27" s="32"/>
    </row>
    <row r="28" spans="2:16" x14ac:dyDescent="0.35">
      <c r="B28" s="36"/>
      <c r="C28" s="26">
        <v>19</v>
      </c>
      <c r="D28" s="2"/>
      <c r="E28" s="2"/>
      <c r="F28" s="32"/>
      <c r="G28" s="32"/>
      <c r="H28" s="32"/>
      <c r="J28" s="36"/>
      <c r="K28" s="26">
        <v>19</v>
      </c>
      <c r="L28" s="2"/>
      <c r="M28" s="2"/>
      <c r="N28" s="32"/>
      <c r="O28" s="32"/>
      <c r="P28" s="32"/>
    </row>
    <row r="29" spans="2:16" x14ac:dyDescent="0.35">
      <c r="B29" s="36"/>
      <c r="C29" s="26">
        <v>20</v>
      </c>
      <c r="D29" s="2"/>
      <c r="E29" s="2"/>
      <c r="F29" s="32"/>
      <c r="G29" s="32"/>
      <c r="H29" s="32"/>
      <c r="J29" s="36"/>
      <c r="K29" s="26">
        <v>20</v>
      </c>
      <c r="L29" s="2"/>
      <c r="M29" s="2"/>
      <c r="N29" s="32"/>
      <c r="O29" s="32"/>
      <c r="P29" s="32"/>
    </row>
    <row r="30" spans="2:16" x14ac:dyDescent="0.35">
      <c r="B30" s="27"/>
      <c r="C30" s="28"/>
      <c r="D30" s="1"/>
      <c r="E30" s="1"/>
      <c r="F30" s="13"/>
      <c r="G30" s="13"/>
      <c r="H30" s="13"/>
    </row>
    <row r="31" spans="2:16" x14ac:dyDescent="0.35">
      <c r="B31" s="21" t="s">
        <v>20</v>
      </c>
      <c r="C31" s="29" t="s">
        <v>19</v>
      </c>
      <c r="D31" s="19">
        <f>SUM(D10:D29)</f>
        <v>0</v>
      </c>
      <c r="E31" s="19">
        <f t="shared" ref="E31:H31" si="0">SUM(E10:E29)</f>
        <v>0</v>
      </c>
      <c r="F31" s="19">
        <f t="shared" si="0"/>
        <v>0</v>
      </c>
      <c r="G31" s="19">
        <f t="shared" si="0"/>
        <v>0</v>
      </c>
      <c r="H31" s="19">
        <f t="shared" si="0"/>
        <v>0</v>
      </c>
    </row>
    <row r="33" spans="2:16" hidden="1" x14ac:dyDescent="0.35"/>
    <row r="34" spans="2:16" hidden="1" x14ac:dyDescent="0.35">
      <c r="B34" s="25" t="s">
        <v>24</v>
      </c>
      <c r="J34" s="25" t="s">
        <v>25</v>
      </c>
    </row>
    <row r="35" spans="2:16" hidden="1" x14ac:dyDescent="0.35"/>
    <row r="36" spans="2:16" hidden="1" x14ac:dyDescent="0.35">
      <c r="B36" s="25"/>
      <c r="D36" s="22" t="s">
        <v>5</v>
      </c>
      <c r="E36" s="22" t="s">
        <v>6</v>
      </c>
      <c r="F36" s="22" t="s">
        <v>7</v>
      </c>
      <c r="G36" s="22" t="s">
        <v>8</v>
      </c>
      <c r="H36" s="22" t="s">
        <v>9</v>
      </c>
      <c r="J36" s="25"/>
      <c r="L36" s="22" t="s">
        <v>5</v>
      </c>
      <c r="M36" s="22" t="s">
        <v>6</v>
      </c>
      <c r="N36" s="22" t="s">
        <v>7</v>
      </c>
      <c r="O36" s="22" t="s">
        <v>8</v>
      </c>
      <c r="P36" s="22" t="s">
        <v>9</v>
      </c>
    </row>
    <row r="37" spans="2:16" hidden="1" x14ac:dyDescent="0.35">
      <c r="B37" s="36" t="s">
        <v>17</v>
      </c>
      <c r="C37" s="26">
        <v>1</v>
      </c>
      <c r="D37" s="1">
        <f>(D10/100)*L10</f>
        <v>0</v>
      </c>
      <c r="E37" s="1">
        <f>(E10/100)*M10</f>
        <v>0</v>
      </c>
      <c r="F37" s="14">
        <f>(F10/100)*N10</f>
        <v>0</v>
      </c>
      <c r="G37" s="14">
        <f>(G10/100)*O10</f>
        <v>0</v>
      </c>
      <c r="H37" s="14">
        <f>(H10/100)*P10</f>
        <v>0</v>
      </c>
      <c r="J37" s="36" t="s">
        <v>17</v>
      </c>
      <c r="K37" s="26">
        <v>1</v>
      </c>
      <c r="L37" s="1">
        <f t="shared" ref="L37:L56" si="1">IF($C$5=1,L_Primary1,(IF($C$5=2,L_Primary2,(IF($C$5=3,L_Primary3,(IF($C$5=4,L_Primary4,L_Primary5)))))))*D37</f>
        <v>0</v>
      </c>
      <c r="M37" s="1">
        <f t="shared" ref="M37:M56" si="2">IF($C$5=2,L_Second2,(IF($C$5=3,L_Second3,(IF($C$5=4,L_Second4,L_Second5)))))*E37</f>
        <v>0</v>
      </c>
      <c r="N37" s="14">
        <f t="shared" ref="N37:N56" si="3">IF($C$5=3,L_Third3,(IF($C$5=4,L_Third4,L_Third5)))*F37</f>
        <v>0</v>
      </c>
      <c r="O37" s="14">
        <f t="shared" ref="O37:O56" si="4">IF($C$5=4,L_Fourth4,L_Fourth5)*G37</f>
        <v>0</v>
      </c>
      <c r="P37" s="14">
        <f t="shared" ref="P37:P56" si="5">H37*L_Fifth5</f>
        <v>0</v>
      </c>
    </row>
    <row r="38" spans="2:16" hidden="1" x14ac:dyDescent="0.35">
      <c r="B38" s="36"/>
      <c r="C38" s="26">
        <v>2</v>
      </c>
      <c r="D38" s="1">
        <f t="shared" ref="D38:H38" si="6">(D11/100)*L11</f>
        <v>0</v>
      </c>
      <c r="E38" s="1">
        <f t="shared" si="6"/>
        <v>0</v>
      </c>
      <c r="F38" s="14">
        <f t="shared" si="6"/>
        <v>0</v>
      </c>
      <c r="G38" s="14">
        <f t="shared" si="6"/>
        <v>0</v>
      </c>
      <c r="H38" s="14">
        <f t="shared" si="6"/>
        <v>0</v>
      </c>
      <c r="J38" s="36"/>
      <c r="K38" s="26">
        <v>2</v>
      </c>
      <c r="L38" s="1">
        <f t="shared" si="1"/>
        <v>0</v>
      </c>
      <c r="M38" s="1">
        <f t="shared" si="2"/>
        <v>0</v>
      </c>
      <c r="N38" s="14">
        <f t="shared" si="3"/>
        <v>0</v>
      </c>
      <c r="O38" s="14">
        <f t="shared" si="4"/>
        <v>0</v>
      </c>
      <c r="P38" s="14">
        <f t="shared" si="5"/>
        <v>0</v>
      </c>
    </row>
    <row r="39" spans="2:16" hidden="1" x14ac:dyDescent="0.35">
      <c r="B39" s="36"/>
      <c r="C39" s="26">
        <v>3</v>
      </c>
      <c r="D39" s="1">
        <f t="shared" ref="D39:H39" si="7">(D12/100)*L12</f>
        <v>0</v>
      </c>
      <c r="E39" s="1">
        <f t="shared" si="7"/>
        <v>0</v>
      </c>
      <c r="F39" s="14">
        <f t="shared" si="7"/>
        <v>0</v>
      </c>
      <c r="G39" s="14">
        <f t="shared" si="7"/>
        <v>0</v>
      </c>
      <c r="H39" s="14">
        <f t="shared" si="7"/>
        <v>0</v>
      </c>
      <c r="J39" s="36"/>
      <c r="K39" s="26">
        <v>3</v>
      </c>
      <c r="L39" s="1">
        <f t="shared" si="1"/>
        <v>0</v>
      </c>
      <c r="M39" s="1">
        <f t="shared" si="2"/>
        <v>0</v>
      </c>
      <c r="N39" s="14">
        <f t="shared" si="3"/>
        <v>0</v>
      </c>
      <c r="O39" s="14">
        <f t="shared" si="4"/>
        <v>0</v>
      </c>
      <c r="P39" s="14">
        <f t="shared" si="5"/>
        <v>0</v>
      </c>
    </row>
    <row r="40" spans="2:16" hidden="1" x14ac:dyDescent="0.35">
      <c r="B40" s="36"/>
      <c r="C40" s="26">
        <v>4</v>
      </c>
      <c r="D40" s="1">
        <f t="shared" ref="D40:H40" si="8">(D13/100)*L13</f>
        <v>0</v>
      </c>
      <c r="E40" s="1">
        <f t="shared" si="8"/>
        <v>0</v>
      </c>
      <c r="F40" s="14">
        <f t="shared" si="8"/>
        <v>0</v>
      </c>
      <c r="G40" s="14">
        <f t="shared" si="8"/>
        <v>0</v>
      </c>
      <c r="H40" s="14">
        <f t="shared" si="8"/>
        <v>0</v>
      </c>
      <c r="J40" s="36"/>
      <c r="K40" s="26">
        <v>4</v>
      </c>
      <c r="L40" s="1">
        <f t="shared" si="1"/>
        <v>0</v>
      </c>
      <c r="M40" s="1">
        <f t="shared" si="2"/>
        <v>0</v>
      </c>
      <c r="N40" s="14">
        <f t="shared" si="3"/>
        <v>0</v>
      </c>
      <c r="O40" s="14">
        <f t="shared" si="4"/>
        <v>0</v>
      </c>
      <c r="P40" s="14">
        <f t="shared" si="5"/>
        <v>0</v>
      </c>
    </row>
    <row r="41" spans="2:16" hidden="1" x14ac:dyDescent="0.35">
      <c r="B41" s="36"/>
      <c r="C41" s="26">
        <v>5</v>
      </c>
      <c r="D41" s="1">
        <f t="shared" ref="D41:H41" si="9">(D14/100)*L14</f>
        <v>0</v>
      </c>
      <c r="E41" s="1">
        <f t="shared" si="9"/>
        <v>0</v>
      </c>
      <c r="F41" s="14">
        <f t="shared" si="9"/>
        <v>0</v>
      </c>
      <c r="G41" s="14">
        <f t="shared" si="9"/>
        <v>0</v>
      </c>
      <c r="H41" s="14">
        <f t="shared" si="9"/>
        <v>0</v>
      </c>
      <c r="J41" s="36"/>
      <c r="K41" s="26">
        <v>5</v>
      </c>
      <c r="L41" s="1">
        <f t="shared" si="1"/>
        <v>0</v>
      </c>
      <c r="M41" s="1">
        <f t="shared" si="2"/>
        <v>0</v>
      </c>
      <c r="N41" s="14">
        <f t="shared" si="3"/>
        <v>0</v>
      </c>
      <c r="O41" s="14">
        <f t="shared" si="4"/>
        <v>0</v>
      </c>
      <c r="P41" s="14">
        <f t="shared" si="5"/>
        <v>0</v>
      </c>
    </row>
    <row r="42" spans="2:16" hidden="1" x14ac:dyDescent="0.35">
      <c r="B42" s="36"/>
      <c r="C42" s="26">
        <v>6</v>
      </c>
      <c r="D42" s="1">
        <f t="shared" ref="D42:H42" si="10">(D15/100)*L15</f>
        <v>0</v>
      </c>
      <c r="E42" s="1">
        <f t="shared" si="10"/>
        <v>0</v>
      </c>
      <c r="F42" s="14">
        <f t="shared" si="10"/>
        <v>0</v>
      </c>
      <c r="G42" s="14">
        <f t="shared" si="10"/>
        <v>0</v>
      </c>
      <c r="H42" s="14">
        <f t="shared" si="10"/>
        <v>0</v>
      </c>
      <c r="J42" s="36"/>
      <c r="K42" s="26">
        <v>6</v>
      </c>
      <c r="L42" s="1">
        <f t="shared" si="1"/>
        <v>0</v>
      </c>
      <c r="M42" s="1">
        <f t="shared" si="2"/>
        <v>0</v>
      </c>
      <c r="N42" s="14">
        <f t="shared" si="3"/>
        <v>0</v>
      </c>
      <c r="O42" s="14">
        <f t="shared" si="4"/>
        <v>0</v>
      </c>
      <c r="P42" s="14">
        <f t="shared" si="5"/>
        <v>0</v>
      </c>
    </row>
    <row r="43" spans="2:16" hidden="1" x14ac:dyDescent="0.35">
      <c r="B43" s="36"/>
      <c r="C43" s="26">
        <v>7</v>
      </c>
      <c r="D43" s="1">
        <f t="shared" ref="D43:H43" si="11">(D16/100)*L16</f>
        <v>0</v>
      </c>
      <c r="E43" s="1">
        <f t="shared" si="11"/>
        <v>0</v>
      </c>
      <c r="F43" s="14">
        <f t="shared" si="11"/>
        <v>0</v>
      </c>
      <c r="G43" s="14">
        <f t="shared" si="11"/>
        <v>0</v>
      </c>
      <c r="H43" s="14">
        <f t="shared" si="11"/>
        <v>0</v>
      </c>
      <c r="J43" s="36"/>
      <c r="K43" s="26">
        <v>7</v>
      </c>
      <c r="L43" s="1">
        <f t="shared" si="1"/>
        <v>0</v>
      </c>
      <c r="M43" s="1">
        <f t="shared" si="2"/>
        <v>0</v>
      </c>
      <c r="N43" s="14">
        <f t="shared" si="3"/>
        <v>0</v>
      </c>
      <c r="O43" s="14">
        <f t="shared" si="4"/>
        <v>0</v>
      </c>
      <c r="P43" s="14">
        <f t="shared" si="5"/>
        <v>0</v>
      </c>
    </row>
    <row r="44" spans="2:16" hidden="1" x14ac:dyDescent="0.35">
      <c r="B44" s="36"/>
      <c r="C44" s="26">
        <v>8</v>
      </c>
      <c r="D44" s="1">
        <f t="shared" ref="D44:H44" si="12">(D17/100)*L17</f>
        <v>0</v>
      </c>
      <c r="E44" s="1">
        <f t="shared" si="12"/>
        <v>0</v>
      </c>
      <c r="F44" s="14">
        <f t="shared" si="12"/>
        <v>0</v>
      </c>
      <c r="G44" s="14">
        <f t="shared" si="12"/>
        <v>0</v>
      </c>
      <c r="H44" s="14">
        <f t="shared" si="12"/>
        <v>0</v>
      </c>
      <c r="J44" s="36"/>
      <c r="K44" s="26">
        <v>8</v>
      </c>
      <c r="L44" s="1">
        <f t="shared" si="1"/>
        <v>0</v>
      </c>
      <c r="M44" s="1">
        <f t="shared" si="2"/>
        <v>0</v>
      </c>
      <c r="N44" s="14">
        <f t="shared" si="3"/>
        <v>0</v>
      </c>
      <c r="O44" s="14">
        <f t="shared" si="4"/>
        <v>0</v>
      </c>
      <c r="P44" s="14">
        <f t="shared" si="5"/>
        <v>0</v>
      </c>
    </row>
    <row r="45" spans="2:16" hidden="1" x14ac:dyDescent="0.35">
      <c r="B45" s="36"/>
      <c r="C45" s="26">
        <v>9</v>
      </c>
      <c r="D45" s="1">
        <f t="shared" ref="D45:H45" si="13">(D18/100)*L18</f>
        <v>0</v>
      </c>
      <c r="E45" s="1">
        <f t="shared" si="13"/>
        <v>0</v>
      </c>
      <c r="F45" s="14">
        <f t="shared" si="13"/>
        <v>0</v>
      </c>
      <c r="G45" s="14">
        <f t="shared" si="13"/>
        <v>0</v>
      </c>
      <c r="H45" s="14">
        <f t="shared" si="13"/>
        <v>0</v>
      </c>
      <c r="J45" s="36"/>
      <c r="K45" s="26">
        <v>9</v>
      </c>
      <c r="L45" s="1">
        <f t="shared" si="1"/>
        <v>0</v>
      </c>
      <c r="M45" s="1">
        <f t="shared" si="2"/>
        <v>0</v>
      </c>
      <c r="N45" s="14">
        <f t="shared" si="3"/>
        <v>0</v>
      </c>
      <c r="O45" s="14">
        <f t="shared" si="4"/>
        <v>0</v>
      </c>
      <c r="P45" s="14">
        <f t="shared" si="5"/>
        <v>0</v>
      </c>
    </row>
    <row r="46" spans="2:16" hidden="1" x14ac:dyDescent="0.35">
      <c r="B46" s="36"/>
      <c r="C46" s="26">
        <v>10</v>
      </c>
      <c r="D46" s="1">
        <f t="shared" ref="D46:H46" si="14">(D19/100)*L19</f>
        <v>0</v>
      </c>
      <c r="E46" s="1">
        <f t="shared" si="14"/>
        <v>0</v>
      </c>
      <c r="F46" s="14">
        <f t="shared" si="14"/>
        <v>0</v>
      </c>
      <c r="G46" s="14">
        <f t="shared" si="14"/>
        <v>0</v>
      </c>
      <c r="H46" s="14">
        <f t="shared" si="14"/>
        <v>0</v>
      </c>
      <c r="J46" s="36"/>
      <c r="K46" s="26">
        <v>10</v>
      </c>
      <c r="L46" s="1">
        <f t="shared" si="1"/>
        <v>0</v>
      </c>
      <c r="M46" s="1">
        <f t="shared" si="2"/>
        <v>0</v>
      </c>
      <c r="N46" s="14">
        <f t="shared" si="3"/>
        <v>0</v>
      </c>
      <c r="O46" s="14">
        <f t="shared" si="4"/>
        <v>0</v>
      </c>
      <c r="P46" s="14">
        <f t="shared" si="5"/>
        <v>0</v>
      </c>
    </row>
    <row r="47" spans="2:16" hidden="1" x14ac:dyDescent="0.35">
      <c r="B47" s="36"/>
      <c r="C47" s="26">
        <v>11</v>
      </c>
      <c r="D47" s="1">
        <f t="shared" ref="D47:H47" si="15">(D20/100)*L20</f>
        <v>0</v>
      </c>
      <c r="E47" s="1">
        <f t="shared" si="15"/>
        <v>0</v>
      </c>
      <c r="F47" s="14">
        <f t="shared" si="15"/>
        <v>0</v>
      </c>
      <c r="G47" s="14">
        <f t="shared" si="15"/>
        <v>0</v>
      </c>
      <c r="H47" s="14">
        <f t="shared" si="15"/>
        <v>0</v>
      </c>
      <c r="J47" s="36"/>
      <c r="K47" s="26">
        <v>11</v>
      </c>
      <c r="L47" s="1">
        <f t="shared" si="1"/>
        <v>0</v>
      </c>
      <c r="M47" s="1">
        <f t="shared" si="2"/>
        <v>0</v>
      </c>
      <c r="N47" s="14">
        <f t="shared" si="3"/>
        <v>0</v>
      </c>
      <c r="O47" s="14">
        <f t="shared" si="4"/>
        <v>0</v>
      </c>
      <c r="P47" s="14">
        <f t="shared" si="5"/>
        <v>0</v>
      </c>
    </row>
    <row r="48" spans="2:16" hidden="1" x14ac:dyDescent="0.35">
      <c r="B48" s="36"/>
      <c r="C48" s="26">
        <v>12</v>
      </c>
      <c r="D48" s="1">
        <f t="shared" ref="D48:H48" si="16">(D21/100)*L21</f>
        <v>0</v>
      </c>
      <c r="E48" s="1">
        <f t="shared" si="16"/>
        <v>0</v>
      </c>
      <c r="F48" s="14">
        <f t="shared" si="16"/>
        <v>0</v>
      </c>
      <c r="G48" s="14">
        <f t="shared" si="16"/>
        <v>0</v>
      </c>
      <c r="H48" s="14">
        <f t="shared" si="16"/>
        <v>0</v>
      </c>
      <c r="J48" s="36"/>
      <c r="K48" s="26">
        <v>12</v>
      </c>
      <c r="L48" s="1">
        <f t="shared" si="1"/>
        <v>0</v>
      </c>
      <c r="M48" s="1">
        <f t="shared" si="2"/>
        <v>0</v>
      </c>
      <c r="N48" s="14">
        <f t="shared" si="3"/>
        <v>0</v>
      </c>
      <c r="O48" s="14">
        <f t="shared" si="4"/>
        <v>0</v>
      </c>
      <c r="P48" s="14">
        <f t="shared" si="5"/>
        <v>0</v>
      </c>
    </row>
    <row r="49" spans="2:16" hidden="1" x14ac:dyDescent="0.35">
      <c r="B49" s="36"/>
      <c r="C49" s="26">
        <v>13</v>
      </c>
      <c r="D49" s="1">
        <f t="shared" ref="D49:H49" si="17">(D22/100)*L22</f>
        <v>0</v>
      </c>
      <c r="E49" s="1">
        <f t="shared" si="17"/>
        <v>0</v>
      </c>
      <c r="F49" s="14">
        <f t="shared" si="17"/>
        <v>0</v>
      </c>
      <c r="G49" s="14">
        <f t="shared" si="17"/>
        <v>0</v>
      </c>
      <c r="H49" s="14">
        <f t="shared" si="17"/>
        <v>0</v>
      </c>
      <c r="J49" s="36"/>
      <c r="K49" s="26">
        <v>13</v>
      </c>
      <c r="L49" s="1">
        <f t="shared" si="1"/>
        <v>0</v>
      </c>
      <c r="M49" s="1">
        <f t="shared" si="2"/>
        <v>0</v>
      </c>
      <c r="N49" s="14">
        <f t="shared" si="3"/>
        <v>0</v>
      </c>
      <c r="O49" s="14">
        <f t="shared" si="4"/>
        <v>0</v>
      </c>
      <c r="P49" s="14">
        <f t="shared" si="5"/>
        <v>0</v>
      </c>
    </row>
    <row r="50" spans="2:16" hidden="1" x14ac:dyDescent="0.35">
      <c r="B50" s="36"/>
      <c r="C50" s="26">
        <v>14</v>
      </c>
      <c r="D50" s="1">
        <f t="shared" ref="D50:H50" si="18">(D23/100)*L23</f>
        <v>0</v>
      </c>
      <c r="E50" s="1">
        <f t="shared" si="18"/>
        <v>0</v>
      </c>
      <c r="F50" s="14">
        <f t="shared" si="18"/>
        <v>0</v>
      </c>
      <c r="G50" s="14">
        <f t="shared" si="18"/>
        <v>0</v>
      </c>
      <c r="H50" s="14">
        <f t="shared" si="18"/>
        <v>0</v>
      </c>
      <c r="J50" s="36"/>
      <c r="K50" s="26">
        <v>14</v>
      </c>
      <c r="L50" s="1">
        <f t="shared" si="1"/>
        <v>0</v>
      </c>
      <c r="M50" s="1">
        <f t="shared" si="2"/>
        <v>0</v>
      </c>
      <c r="N50" s="14">
        <f t="shared" si="3"/>
        <v>0</v>
      </c>
      <c r="O50" s="14">
        <f t="shared" si="4"/>
        <v>0</v>
      </c>
      <c r="P50" s="14">
        <f t="shared" si="5"/>
        <v>0</v>
      </c>
    </row>
    <row r="51" spans="2:16" hidden="1" x14ac:dyDescent="0.35">
      <c r="B51" s="36"/>
      <c r="C51" s="26">
        <v>15</v>
      </c>
      <c r="D51" s="1">
        <f t="shared" ref="D51:H51" si="19">(D24/100)*L24</f>
        <v>0</v>
      </c>
      <c r="E51" s="1">
        <f t="shared" si="19"/>
        <v>0</v>
      </c>
      <c r="F51" s="14">
        <f t="shared" si="19"/>
        <v>0</v>
      </c>
      <c r="G51" s="14">
        <f t="shared" si="19"/>
        <v>0</v>
      </c>
      <c r="H51" s="14">
        <f t="shared" si="19"/>
        <v>0</v>
      </c>
      <c r="J51" s="36"/>
      <c r="K51" s="26">
        <v>15</v>
      </c>
      <c r="L51" s="1">
        <f t="shared" si="1"/>
        <v>0</v>
      </c>
      <c r="M51" s="1">
        <f t="shared" si="2"/>
        <v>0</v>
      </c>
      <c r="N51" s="14">
        <f t="shared" si="3"/>
        <v>0</v>
      </c>
      <c r="O51" s="14">
        <f t="shared" si="4"/>
        <v>0</v>
      </c>
      <c r="P51" s="14">
        <f t="shared" si="5"/>
        <v>0</v>
      </c>
    </row>
    <row r="52" spans="2:16" hidden="1" x14ac:dyDescent="0.35">
      <c r="B52" s="36"/>
      <c r="C52" s="26">
        <v>16</v>
      </c>
      <c r="D52" s="1">
        <f t="shared" ref="D52:H52" si="20">(D25/100)*L25</f>
        <v>0</v>
      </c>
      <c r="E52" s="1">
        <f t="shared" si="20"/>
        <v>0</v>
      </c>
      <c r="F52" s="14">
        <f t="shared" si="20"/>
        <v>0</v>
      </c>
      <c r="G52" s="14">
        <f t="shared" si="20"/>
        <v>0</v>
      </c>
      <c r="H52" s="14">
        <f t="shared" si="20"/>
        <v>0</v>
      </c>
      <c r="J52" s="36"/>
      <c r="K52" s="26">
        <v>16</v>
      </c>
      <c r="L52" s="1">
        <f t="shared" si="1"/>
        <v>0</v>
      </c>
      <c r="M52" s="1">
        <f t="shared" si="2"/>
        <v>0</v>
      </c>
      <c r="N52" s="14">
        <f t="shared" si="3"/>
        <v>0</v>
      </c>
      <c r="O52" s="14">
        <f t="shared" si="4"/>
        <v>0</v>
      </c>
      <c r="P52" s="14">
        <f t="shared" si="5"/>
        <v>0</v>
      </c>
    </row>
    <row r="53" spans="2:16" hidden="1" x14ac:dyDescent="0.35">
      <c r="B53" s="36"/>
      <c r="C53" s="26">
        <v>17</v>
      </c>
      <c r="D53" s="1">
        <f t="shared" ref="D53:H53" si="21">(D26/100)*L26</f>
        <v>0</v>
      </c>
      <c r="E53" s="1">
        <f t="shared" si="21"/>
        <v>0</v>
      </c>
      <c r="F53" s="14">
        <f t="shared" si="21"/>
        <v>0</v>
      </c>
      <c r="G53" s="14">
        <f t="shared" si="21"/>
        <v>0</v>
      </c>
      <c r="H53" s="14">
        <f t="shared" si="21"/>
        <v>0</v>
      </c>
      <c r="J53" s="36"/>
      <c r="K53" s="26">
        <v>17</v>
      </c>
      <c r="L53" s="1">
        <f t="shared" si="1"/>
        <v>0</v>
      </c>
      <c r="M53" s="1">
        <f t="shared" si="2"/>
        <v>0</v>
      </c>
      <c r="N53" s="14">
        <f t="shared" si="3"/>
        <v>0</v>
      </c>
      <c r="O53" s="14">
        <f t="shared" si="4"/>
        <v>0</v>
      </c>
      <c r="P53" s="14">
        <f t="shared" si="5"/>
        <v>0</v>
      </c>
    </row>
    <row r="54" spans="2:16" hidden="1" x14ac:dyDescent="0.35">
      <c r="B54" s="36"/>
      <c r="C54" s="26">
        <v>18</v>
      </c>
      <c r="D54" s="1">
        <f t="shared" ref="D54:H54" si="22">(D27/100)*L27</f>
        <v>0</v>
      </c>
      <c r="E54" s="1">
        <f t="shared" si="22"/>
        <v>0</v>
      </c>
      <c r="F54" s="14">
        <f t="shared" si="22"/>
        <v>0</v>
      </c>
      <c r="G54" s="14">
        <f t="shared" si="22"/>
        <v>0</v>
      </c>
      <c r="H54" s="14">
        <f t="shared" si="22"/>
        <v>0</v>
      </c>
      <c r="J54" s="36"/>
      <c r="K54" s="26">
        <v>18</v>
      </c>
      <c r="L54" s="1">
        <f t="shared" si="1"/>
        <v>0</v>
      </c>
      <c r="M54" s="1">
        <f t="shared" si="2"/>
        <v>0</v>
      </c>
      <c r="N54" s="14">
        <f t="shared" si="3"/>
        <v>0</v>
      </c>
      <c r="O54" s="14">
        <f t="shared" si="4"/>
        <v>0</v>
      </c>
      <c r="P54" s="14">
        <f t="shared" si="5"/>
        <v>0</v>
      </c>
    </row>
    <row r="55" spans="2:16" hidden="1" x14ac:dyDescent="0.35">
      <c r="B55" s="36"/>
      <c r="C55" s="26">
        <v>19</v>
      </c>
      <c r="D55" s="1">
        <f t="shared" ref="D55:H55" si="23">(D28/100)*L28</f>
        <v>0</v>
      </c>
      <c r="E55" s="1">
        <f t="shared" si="23"/>
        <v>0</v>
      </c>
      <c r="F55" s="14">
        <f t="shared" si="23"/>
        <v>0</v>
      </c>
      <c r="G55" s="14">
        <f t="shared" si="23"/>
        <v>0</v>
      </c>
      <c r="H55" s="14">
        <f t="shared" si="23"/>
        <v>0</v>
      </c>
      <c r="J55" s="36"/>
      <c r="K55" s="26">
        <v>19</v>
      </c>
      <c r="L55" s="1">
        <f t="shared" si="1"/>
        <v>0</v>
      </c>
      <c r="M55" s="1">
        <f t="shared" si="2"/>
        <v>0</v>
      </c>
      <c r="N55" s="14">
        <f t="shared" si="3"/>
        <v>0</v>
      </c>
      <c r="O55" s="14">
        <f t="shared" si="4"/>
        <v>0</v>
      </c>
      <c r="P55" s="14">
        <f t="shared" si="5"/>
        <v>0</v>
      </c>
    </row>
    <row r="56" spans="2:16" hidden="1" x14ac:dyDescent="0.35">
      <c r="B56" s="36"/>
      <c r="C56" s="26">
        <v>20</v>
      </c>
      <c r="D56" s="1">
        <f t="shared" ref="D56:H56" si="24">(D29/100)*L29</f>
        <v>0</v>
      </c>
      <c r="E56" s="1">
        <f t="shared" si="24"/>
        <v>0</v>
      </c>
      <c r="F56" s="14">
        <f t="shared" si="24"/>
        <v>0</v>
      </c>
      <c r="G56" s="14">
        <f t="shared" si="24"/>
        <v>0</v>
      </c>
      <c r="H56" s="14">
        <f t="shared" si="24"/>
        <v>0</v>
      </c>
      <c r="J56" s="36"/>
      <c r="K56" s="26">
        <v>20</v>
      </c>
      <c r="L56" s="1">
        <f t="shared" si="1"/>
        <v>0</v>
      </c>
      <c r="M56" s="1">
        <f t="shared" si="2"/>
        <v>0</v>
      </c>
      <c r="N56" s="14">
        <f t="shared" si="3"/>
        <v>0</v>
      </c>
      <c r="O56" s="14">
        <f t="shared" si="4"/>
        <v>0</v>
      </c>
      <c r="P56" s="14">
        <f t="shared" si="5"/>
        <v>0</v>
      </c>
    </row>
    <row r="57" spans="2:16" hidden="1" x14ac:dyDescent="0.35"/>
    <row r="58" spans="2:16" hidden="1" x14ac:dyDescent="0.35">
      <c r="K58" s="19" t="s">
        <v>19</v>
      </c>
      <c r="L58" s="19">
        <f>SUM(L37:L56)</f>
        <v>0</v>
      </c>
      <c r="M58" s="19">
        <f t="shared" ref="M58:P58" si="25">SUM(M37:M56)</f>
        <v>0</v>
      </c>
      <c r="N58" s="19">
        <f t="shared" si="25"/>
        <v>0</v>
      </c>
      <c r="O58" s="19">
        <f t="shared" si="25"/>
        <v>0</v>
      </c>
      <c r="P58" s="19">
        <f t="shared" si="25"/>
        <v>0</v>
      </c>
    </row>
    <row r="59" spans="2:16" hidden="1" x14ac:dyDescent="0.35"/>
    <row r="60" spans="2:16" hidden="1" x14ac:dyDescent="0.35"/>
  </sheetData>
  <sheetProtection algorithmName="SHA-512" hashValue="TA249KmlLWKxCHpGLNDJrW/5VdnKvqVOQo7InuUy5qLMo1TDwY+doHB1Wtzas6Khn8konnu4FAGLuSzjoyYvFA==" saltValue="a/+5bvKTkRbi6V+Pi9VIVw==" spinCount="100000" sheet="1" objects="1" scenarios="1"/>
  <mergeCells count="5">
    <mergeCell ref="B10:B29"/>
    <mergeCell ref="J10:J29"/>
    <mergeCell ref="J4:K4"/>
    <mergeCell ref="B37:B56"/>
    <mergeCell ref="J37:J56"/>
  </mergeCells>
  <conditionalFormatting sqref="D10:D29">
    <cfRule type="expression" dxfId="55" priority="117">
      <formula>$D$5&gt;=C10</formula>
    </cfRule>
    <cfRule type="expression" dxfId="54" priority="122">
      <formula>$D$5&lt;C10</formula>
    </cfRule>
  </conditionalFormatting>
  <conditionalFormatting sqref="D37:D56">
    <cfRule type="expression" dxfId="53" priority="24">
      <formula>$D$5&lt;C37</formula>
    </cfRule>
    <cfRule type="expression" dxfId="52" priority="19">
      <formula>$D$5&gt;=C37</formula>
    </cfRule>
  </conditionalFormatting>
  <conditionalFormatting sqref="D5:H5">
    <cfRule type="expression" dxfId="51" priority="131">
      <formula>$C$5=2</formula>
    </cfRule>
    <cfRule type="expression" dxfId="50" priority="130">
      <formula>$C$5=3</formula>
    </cfRule>
    <cfRule type="expression" dxfId="49" priority="129">
      <formula>$C$5=4</formula>
    </cfRule>
    <cfRule type="expression" dxfId="48" priority="128">
      <formula>$C$5=5</formula>
    </cfRule>
    <cfRule type="expression" dxfId="47" priority="127">
      <formula>$C$5&lt;1</formula>
    </cfRule>
    <cfRule type="expression" dxfId="46" priority="132">
      <formula>$C$5=1</formula>
    </cfRule>
  </conditionalFormatting>
  <conditionalFormatting sqref="D31:H31">
    <cfRule type="expression" dxfId="45" priority="35" stopIfTrue="1">
      <formula>D5&lt;1</formula>
    </cfRule>
    <cfRule type="cellIs" dxfId="44" priority="36" operator="notEqual">
      <formula>100</formula>
    </cfRule>
  </conditionalFormatting>
  <conditionalFormatting sqref="E5">
    <cfRule type="expression" dxfId="43" priority="123">
      <formula>$C$5&lt;2</formula>
    </cfRule>
  </conditionalFormatting>
  <conditionalFormatting sqref="E10:E29">
    <cfRule type="expression" dxfId="42" priority="78">
      <formula>$E$5&gt;=C10</formula>
    </cfRule>
    <cfRule type="expression" dxfId="41" priority="121">
      <formula>$E$5&lt;C10</formula>
    </cfRule>
  </conditionalFormatting>
  <conditionalFormatting sqref="E37:E56">
    <cfRule type="expression" dxfId="40" priority="23">
      <formula>$E$5&lt;C37</formula>
    </cfRule>
    <cfRule type="expression" dxfId="39" priority="18">
      <formula>$E$5&gt;=C37</formula>
    </cfRule>
  </conditionalFormatting>
  <conditionalFormatting sqref="F5">
    <cfRule type="expression" dxfId="38" priority="124">
      <formula>$C$5&lt;3</formula>
    </cfRule>
  </conditionalFormatting>
  <conditionalFormatting sqref="F10:F29">
    <cfRule type="expression" dxfId="37" priority="77">
      <formula>$F$5&gt;=C10</formula>
    </cfRule>
    <cfRule type="expression" dxfId="36" priority="120">
      <formula>$F$5&lt;C10</formula>
    </cfRule>
  </conditionalFormatting>
  <conditionalFormatting sqref="F37:F56">
    <cfRule type="expression" dxfId="35" priority="22">
      <formula>$F$5&lt;C37</formula>
    </cfRule>
    <cfRule type="expression" dxfId="34" priority="17">
      <formula>$F$5&gt;=C37</formula>
    </cfRule>
  </conditionalFormatting>
  <conditionalFormatting sqref="G5">
    <cfRule type="expression" dxfId="33" priority="125">
      <formula>$C$5&lt;4</formula>
    </cfRule>
  </conditionalFormatting>
  <conditionalFormatting sqref="G10:G29">
    <cfRule type="expression" dxfId="32" priority="76">
      <formula>$G$5&gt;=C10</formula>
    </cfRule>
    <cfRule type="expression" dxfId="31" priority="119">
      <formula>$G$5&lt;C10</formula>
    </cfRule>
  </conditionalFormatting>
  <conditionalFormatting sqref="G37:G56">
    <cfRule type="expression" dxfId="30" priority="21">
      <formula>$G$5&lt;C37</formula>
    </cfRule>
    <cfRule type="expression" dxfId="29" priority="16">
      <formula>$G$5&gt;=C37</formula>
    </cfRule>
  </conditionalFormatting>
  <conditionalFormatting sqref="H5">
    <cfRule type="expression" dxfId="28" priority="126">
      <formula>$C$5&lt;5</formula>
    </cfRule>
  </conditionalFormatting>
  <conditionalFormatting sqref="H10:H29">
    <cfRule type="expression" dxfId="27" priority="118">
      <formula>$H$5&lt;C10</formula>
    </cfRule>
    <cfRule type="expression" dxfId="26" priority="75">
      <formula>$H$5&gt;=C10</formula>
    </cfRule>
  </conditionalFormatting>
  <conditionalFormatting sqref="H37:H56">
    <cfRule type="expression" dxfId="25" priority="20">
      <formula>$H$5&lt;C37</formula>
    </cfRule>
    <cfRule type="expression" dxfId="24" priority="15">
      <formula>$H$5&gt;=C37</formula>
    </cfRule>
  </conditionalFormatting>
  <conditionalFormatting sqref="L4">
    <cfRule type="cellIs" dxfId="23" priority="14" operator="greaterThanOrEqual">
      <formula>18</formula>
    </cfRule>
    <cfRule type="cellIs" dxfId="22" priority="13" stopIfTrue="1" operator="lessThan">
      <formula>18</formula>
    </cfRule>
    <cfRule type="cellIs" dxfId="21" priority="12" stopIfTrue="1" operator="lessThan">
      <formula>12</formula>
    </cfRule>
    <cfRule type="cellIs" dxfId="20" priority="11" stopIfTrue="1" operator="lessThan">
      <formula>6</formula>
    </cfRule>
  </conditionalFormatting>
  <conditionalFormatting sqref="L10:L29">
    <cfRule type="expression" dxfId="19" priority="29">
      <formula>$D$5&gt;=K10</formula>
    </cfRule>
    <cfRule type="expression" dxfId="18" priority="34">
      <formula>$D$5&lt;K10</formula>
    </cfRule>
  </conditionalFormatting>
  <conditionalFormatting sqref="L37:L56">
    <cfRule type="expression" dxfId="17" priority="5">
      <formula>$D$5&gt;=K37</formula>
    </cfRule>
    <cfRule type="expression" dxfId="16" priority="10">
      <formula>$D$5&lt;K37</formula>
    </cfRule>
  </conditionalFormatting>
  <conditionalFormatting sqref="M10:M29">
    <cfRule type="expression" dxfId="15" priority="33">
      <formula>$E$5&lt;K10</formula>
    </cfRule>
    <cfRule type="expression" dxfId="14" priority="28">
      <formula>$E$5&gt;=K10</formula>
    </cfRule>
  </conditionalFormatting>
  <conditionalFormatting sqref="M37:M56">
    <cfRule type="expression" dxfId="13" priority="4">
      <formula>$E$5&gt;=K37</formula>
    </cfRule>
    <cfRule type="expression" dxfId="12" priority="9">
      <formula>$E$5&lt;K37</formula>
    </cfRule>
  </conditionalFormatting>
  <conditionalFormatting sqref="N10:N29">
    <cfRule type="expression" dxfId="11" priority="32">
      <formula>$F$5&lt;K10</formula>
    </cfRule>
    <cfRule type="expression" dxfId="10" priority="27">
      <formula>$F$5&gt;=K10</formula>
    </cfRule>
  </conditionalFormatting>
  <conditionalFormatting sqref="N37:N56">
    <cfRule type="expression" dxfId="9" priority="3">
      <formula>$F$5&gt;=K37</formula>
    </cfRule>
    <cfRule type="expression" dxfId="8" priority="8">
      <formula>$F$5&lt;K37</formula>
    </cfRule>
  </conditionalFormatting>
  <conditionalFormatting sqref="O10:O29">
    <cfRule type="expression" dxfId="7" priority="31">
      <formula>$G$5&lt;K10</formula>
    </cfRule>
    <cfRule type="expression" dxfId="6" priority="26">
      <formula>$G$5&gt;=K10</formula>
    </cfRule>
  </conditionalFormatting>
  <conditionalFormatting sqref="O37:O56">
    <cfRule type="expression" dxfId="5" priority="2">
      <formula>$G$5&gt;=K37</formula>
    </cfRule>
    <cfRule type="expression" dxfId="4" priority="7">
      <formula>$G$5&lt;K37</formula>
    </cfRule>
  </conditionalFormatting>
  <conditionalFormatting sqref="P10:P29">
    <cfRule type="expression" dxfId="3" priority="30">
      <formula>$H$5&lt;K10</formula>
    </cfRule>
    <cfRule type="expression" dxfId="2" priority="25">
      <formula>$H$5&gt;=K10</formula>
    </cfRule>
  </conditionalFormatting>
  <conditionalFormatting sqref="P37:P56">
    <cfRule type="expression" dxfId="1" priority="6">
      <formula>$H$5&lt;K37</formula>
    </cfRule>
    <cfRule type="expression" dxfId="0" priority="1">
      <formula>$H$5&gt;=K37</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showInputMessage="1" showErrorMessage="1" xr:uid="{AFD248C2-3A42-4871-BEDD-884002AFA959}">
          <x14:formula1>
            <xm:f>Lookups!$B$7:$B$11</xm:f>
          </x14:formula1>
          <xm:sqref>C5</xm:sqref>
        </x14:dataValidation>
        <x14:dataValidation type="list" allowBlank="1" showInputMessage="1" showErrorMessage="1" xr:uid="{60796798-EAB4-4B2A-94CA-E8FA1CDAF706}">
          <x14:formula1>
            <xm:f>Lookups!$K$6:$K$25</xm:f>
          </x14:formula1>
          <xm:sqref>D5:H5</xm:sqref>
        </x14:dataValidation>
        <x14:dataValidation type="list" allowBlank="1" showInputMessage="1" showErrorMessage="1" xr:uid="{5839F11E-68C5-458E-A4B7-96C740D5FD41}">
          <x14:formula1>
            <xm:f>Lookups!$N$6:$N$105</xm:f>
          </x14:formula1>
          <xm:sqref>D10:D30 E10:H29</xm:sqref>
        </x14:dataValidation>
        <x14:dataValidation type="list" allowBlank="1" showInputMessage="1" showErrorMessage="1" xr:uid="{1C81FAF9-C4E9-4D3A-862D-6EAD25A48EA5}">
          <x14:formula1>
            <xm:f>Lookups!$H$14:$H$26</xm:f>
          </x14:formula1>
          <xm:sqref>L10:P29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9D1F-856E-4BA4-A1C6-550084FBF4CD}">
  <dimension ref="A1:N105"/>
  <sheetViews>
    <sheetView zoomScale="70" zoomScaleNormal="70" workbookViewId="0">
      <selection activeCell="D16" sqref="D16"/>
    </sheetView>
  </sheetViews>
  <sheetFormatPr defaultRowHeight="14.5" x14ac:dyDescent="0.35"/>
  <cols>
    <col min="3" max="3" width="17.7265625" customWidth="1"/>
    <col min="4" max="4" width="11.90625" customWidth="1"/>
    <col min="5" max="5" width="12.26953125" customWidth="1"/>
    <col min="6" max="6" width="11.08984375" customWidth="1"/>
    <col min="7" max="7" width="12" customWidth="1"/>
  </cols>
  <sheetData>
    <row r="1" spans="1:14" ht="19" x14ac:dyDescent="0.4">
      <c r="A1" s="6" t="s">
        <v>0</v>
      </c>
      <c r="B1" s="6"/>
      <c r="C1" s="6"/>
      <c r="D1" s="6"/>
      <c r="E1" s="6"/>
      <c r="F1" s="6"/>
      <c r="G1" s="6"/>
      <c r="H1" s="6"/>
    </row>
    <row r="2" spans="1:14" ht="16.5" x14ac:dyDescent="0.35">
      <c r="A2" s="7" t="s">
        <v>27</v>
      </c>
      <c r="B2" s="7"/>
      <c r="C2" s="7"/>
      <c r="D2" s="7"/>
    </row>
    <row r="4" spans="1:14" ht="15.5" x14ac:dyDescent="0.35">
      <c r="B4" s="8" t="s">
        <v>10</v>
      </c>
      <c r="C4" s="8"/>
      <c r="D4" s="8"/>
      <c r="E4" s="8"/>
      <c r="F4" s="8"/>
      <c r="G4" s="8"/>
      <c r="H4" s="8"/>
      <c r="I4" s="8"/>
      <c r="K4" s="8" t="s">
        <v>15</v>
      </c>
      <c r="N4" s="8" t="s">
        <v>18</v>
      </c>
    </row>
    <row r="5" spans="1:14" ht="15" thickBot="1" x14ac:dyDescent="0.4">
      <c r="B5" s="1"/>
      <c r="C5" s="1"/>
      <c r="D5" s="4"/>
      <c r="E5" s="4"/>
      <c r="F5" s="4"/>
      <c r="G5" s="4"/>
      <c r="H5" s="4"/>
      <c r="I5" s="3"/>
    </row>
    <row r="6" spans="1:14" ht="47" thickBot="1" x14ac:dyDescent="0.4">
      <c r="B6" s="10" t="s">
        <v>11</v>
      </c>
      <c r="C6" s="11" t="s">
        <v>12</v>
      </c>
      <c r="D6" s="11" t="s">
        <v>6</v>
      </c>
      <c r="E6" s="11" t="s">
        <v>7</v>
      </c>
      <c r="F6" s="11" t="s">
        <v>8</v>
      </c>
      <c r="G6" s="11" t="s">
        <v>9</v>
      </c>
      <c r="H6" s="4"/>
      <c r="I6" s="3"/>
      <c r="K6">
        <v>1</v>
      </c>
      <c r="N6">
        <v>100</v>
      </c>
    </row>
    <row r="7" spans="1:14" ht="16" thickBot="1" x14ac:dyDescent="0.4">
      <c r="B7" s="12">
        <v>1</v>
      </c>
      <c r="C7" s="15">
        <v>1</v>
      </c>
      <c r="D7" s="5"/>
      <c r="E7" s="5"/>
      <c r="F7" s="5"/>
      <c r="G7" s="5"/>
      <c r="H7" s="16">
        <f>SUM(C7:G7)</f>
        <v>1</v>
      </c>
      <c r="I7" s="3"/>
      <c r="K7">
        <v>2</v>
      </c>
      <c r="N7">
        <v>99</v>
      </c>
    </row>
    <row r="8" spans="1:14" ht="16" thickBot="1" x14ac:dyDescent="0.4">
      <c r="B8" s="12">
        <v>2</v>
      </c>
      <c r="C8" s="15">
        <v>0.6</v>
      </c>
      <c r="D8" s="15">
        <v>0.4</v>
      </c>
      <c r="E8" s="5"/>
      <c r="F8" s="5"/>
      <c r="G8" s="5"/>
      <c r="H8" s="16">
        <f t="shared" ref="H8:H11" si="0">SUM(C8:G8)</f>
        <v>1</v>
      </c>
      <c r="I8" s="3"/>
      <c r="K8">
        <v>3</v>
      </c>
      <c r="N8">
        <v>98</v>
      </c>
    </row>
    <row r="9" spans="1:14" ht="16" thickBot="1" x14ac:dyDescent="0.4">
      <c r="B9" s="12">
        <v>3</v>
      </c>
      <c r="C9" s="15">
        <v>0.5</v>
      </c>
      <c r="D9" s="15">
        <v>0.3</v>
      </c>
      <c r="E9" s="15">
        <v>0.2</v>
      </c>
      <c r="F9" s="5"/>
      <c r="G9" s="5"/>
      <c r="H9" s="16">
        <f t="shared" si="0"/>
        <v>1</v>
      </c>
      <c r="I9" s="3"/>
      <c r="K9">
        <v>4</v>
      </c>
      <c r="N9">
        <v>97</v>
      </c>
    </row>
    <row r="10" spans="1:14" ht="16" thickBot="1" x14ac:dyDescent="0.4">
      <c r="B10" s="12">
        <v>4</v>
      </c>
      <c r="C10" s="15">
        <v>0.45</v>
      </c>
      <c r="D10" s="15">
        <v>0.3</v>
      </c>
      <c r="E10" s="15">
        <v>0.2</v>
      </c>
      <c r="F10" s="15">
        <v>0.05</v>
      </c>
      <c r="G10" s="5"/>
      <c r="H10" s="16">
        <f t="shared" si="0"/>
        <v>1</v>
      </c>
      <c r="K10">
        <v>5</v>
      </c>
      <c r="N10">
        <v>96</v>
      </c>
    </row>
    <row r="11" spans="1:14" ht="16" thickBot="1" x14ac:dyDescent="0.4">
      <c r="B11" s="12">
        <v>5</v>
      </c>
      <c r="C11" s="15">
        <v>0.44</v>
      </c>
      <c r="D11" s="15">
        <v>0.3</v>
      </c>
      <c r="E11" s="15">
        <v>0.2</v>
      </c>
      <c r="F11" s="15">
        <v>0.05</v>
      </c>
      <c r="G11" s="15">
        <v>0.01</v>
      </c>
      <c r="H11" s="16">
        <f t="shared" si="0"/>
        <v>1</v>
      </c>
      <c r="K11">
        <v>6</v>
      </c>
      <c r="N11">
        <v>95</v>
      </c>
    </row>
    <row r="12" spans="1:14" x14ac:dyDescent="0.35">
      <c r="K12">
        <v>7</v>
      </c>
      <c r="N12">
        <v>94</v>
      </c>
    </row>
    <row r="13" spans="1:14" ht="15.5" x14ac:dyDescent="0.35">
      <c r="H13" s="8" t="s">
        <v>30</v>
      </c>
      <c r="K13">
        <v>8</v>
      </c>
      <c r="N13">
        <v>93</v>
      </c>
    </row>
    <row r="14" spans="1:14" x14ac:dyDescent="0.35">
      <c r="H14">
        <v>18</v>
      </c>
      <c r="K14">
        <v>9</v>
      </c>
      <c r="N14">
        <v>92</v>
      </c>
    </row>
    <row r="15" spans="1:14" x14ac:dyDescent="0.35">
      <c r="H15">
        <v>15</v>
      </c>
      <c r="K15">
        <v>10</v>
      </c>
      <c r="N15">
        <v>91</v>
      </c>
    </row>
    <row r="16" spans="1:14" x14ac:dyDescent="0.35">
      <c r="H16">
        <v>14</v>
      </c>
      <c r="K16">
        <v>11</v>
      </c>
      <c r="N16">
        <v>90</v>
      </c>
    </row>
    <row r="17" spans="8:14" x14ac:dyDescent="0.35">
      <c r="H17">
        <v>12</v>
      </c>
      <c r="K17">
        <v>12</v>
      </c>
      <c r="N17">
        <v>89</v>
      </c>
    </row>
    <row r="18" spans="8:14" x14ac:dyDescent="0.35">
      <c r="H18">
        <v>11</v>
      </c>
      <c r="K18">
        <v>13</v>
      </c>
      <c r="N18">
        <v>88</v>
      </c>
    </row>
    <row r="19" spans="8:14" x14ac:dyDescent="0.35">
      <c r="H19">
        <v>10</v>
      </c>
      <c r="K19">
        <v>14</v>
      </c>
      <c r="N19">
        <v>87</v>
      </c>
    </row>
    <row r="20" spans="8:14" x14ac:dyDescent="0.35">
      <c r="H20">
        <v>9</v>
      </c>
      <c r="K20">
        <v>15</v>
      </c>
      <c r="N20">
        <v>86</v>
      </c>
    </row>
    <row r="21" spans="8:14" x14ac:dyDescent="0.35">
      <c r="H21">
        <v>8</v>
      </c>
      <c r="K21">
        <v>16</v>
      </c>
      <c r="N21">
        <v>85</v>
      </c>
    </row>
    <row r="22" spans="8:14" x14ac:dyDescent="0.35">
      <c r="H22">
        <v>7</v>
      </c>
      <c r="K22">
        <v>17</v>
      </c>
      <c r="N22">
        <v>84</v>
      </c>
    </row>
    <row r="23" spans="8:14" x14ac:dyDescent="0.35">
      <c r="H23">
        <v>6</v>
      </c>
      <c r="K23">
        <v>18</v>
      </c>
      <c r="N23">
        <v>83</v>
      </c>
    </row>
    <row r="24" spans="8:14" x14ac:dyDescent="0.35">
      <c r="H24">
        <v>5</v>
      </c>
      <c r="K24">
        <v>19</v>
      </c>
      <c r="N24">
        <v>82</v>
      </c>
    </row>
    <row r="25" spans="8:14" x14ac:dyDescent="0.35">
      <c r="H25">
        <v>4</v>
      </c>
      <c r="K25">
        <v>20</v>
      </c>
      <c r="N25">
        <v>81</v>
      </c>
    </row>
    <row r="26" spans="8:14" x14ac:dyDescent="0.35">
      <c r="H26">
        <v>0</v>
      </c>
      <c r="N26">
        <v>80</v>
      </c>
    </row>
    <row r="27" spans="8:14" x14ac:dyDescent="0.35">
      <c r="N27">
        <v>79</v>
      </c>
    </row>
    <row r="28" spans="8:14" x14ac:dyDescent="0.35">
      <c r="N28">
        <v>78</v>
      </c>
    </row>
    <row r="29" spans="8:14" x14ac:dyDescent="0.35">
      <c r="N29">
        <v>77</v>
      </c>
    </row>
    <row r="30" spans="8:14" x14ac:dyDescent="0.35">
      <c r="N30">
        <v>76</v>
      </c>
    </row>
    <row r="31" spans="8:14" x14ac:dyDescent="0.35">
      <c r="N31">
        <v>75</v>
      </c>
    </row>
    <row r="32" spans="8:14" x14ac:dyDescent="0.35">
      <c r="N32">
        <v>74</v>
      </c>
    </row>
    <row r="33" spans="14:14" x14ac:dyDescent="0.35">
      <c r="N33">
        <v>73</v>
      </c>
    </row>
    <row r="34" spans="14:14" x14ac:dyDescent="0.35">
      <c r="N34">
        <v>72</v>
      </c>
    </row>
    <row r="35" spans="14:14" x14ac:dyDescent="0.35">
      <c r="N35">
        <v>71</v>
      </c>
    </row>
    <row r="36" spans="14:14" x14ac:dyDescent="0.35">
      <c r="N36">
        <v>70</v>
      </c>
    </row>
    <row r="37" spans="14:14" x14ac:dyDescent="0.35">
      <c r="N37">
        <v>69</v>
      </c>
    </row>
    <row r="38" spans="14:14" x14ac:dyDescent="0.35">
      <c r="N38">
        <v>68</v>
      </c>
    </row>
    <row r="39" spans="14:14" x14ac:dyDescent="0.35">
      <c r="N39">
        <v>67</v>
      </c>
    </row>
    <row r="40" spans="14:14" x14ac:dyDescent="0.35">
      <c r="N40">
        <v>66</v>
      </c>
    </row>
    <row r="41" spans="14:14" x14ac:dyDescent="0.35">
      <c r="N41">
        <v>65</v>
      </c>
    </row>
    <row r="42" spans="14:14" x14ac:dyDescent="0.35">
      <c r="N42">
        <v>64</v>
      </c>
    </row>
    <row r="43" spans="14:14" x14ac:dyDescent="0.35">
      <c r="N43">
        <v>63</v>
      </c>
    </row>
    <row r="44" spans="14:14" x14ac:dyDescent="0.35">
      <c r="N44">
        <v>62</v>
      </c>
    </row>
    <row r="45" spans="14:14" x14ac:dyDescent="0.35">
      <c r="N45">
        <v>61</v>
      </c>
    </row>
    <row r="46" spans="14:14" x14ac:dyDescent="0.35">
      <c r="N46">
        <v>60</v>
      </c>
    </row>
    <row r="47" spans="14:14" x14ac:dyDescent="0.35">
      <c r="N47">
        <v>59</v>
      </c>
    </row>
    <row r="48" spans="14:14" x14ac:dyDescent="0.35">
      <c r="N48">
        <v>58</v>
      </c>
    </row>
    <row r="49" spans="14:14" x14ac:dyDescent="0.35">
      <c r="N49">
        <v>57</v>
      </c>
    </row>
    <row r="50" spans="14:14" x14ac:dyDescent="0.35">
      <c r="N50">
        <v>56</v>
      </c>
    </row>
    <row r="51" spans="14:14" x14ac:dyDescent="0.35">
      <c r="N51">
        <v>55</v>
      </c>
    </row>
    <row r="52" spans="14:14" x14ac:dyDescent="0.35">
      <c r="N52">
        <v>54</v>
      </c>
    </row>
    <row r="53" spans="14:14" x14ac:dyDescent="0.35">
      <c r="N53">
        <v>53</v>
      </c>
    </row>
    <row r="54" spans="14:14" x14ac:dyDescent="0.35">
      <c r="N54">
        <v>52</v>
      </c>
    </row>
    <row r="55" spans="14:14" x14ac:dyDescent="0.35">
      <c r="N55">
        <v>51</v>
      </c>
    </row>
    <row r="56" spans="14:14" x14ac:dyDescent="0.35">
      <c r="N56">
        <v>50</v>
      </c>
    </row>
    <row r="57" spans="14:14" x14ac:dyDescent="0.35">
      <c r="N57">
        <v>49</v>
      </c>
    </row>
    <row r="58" spans="14:14" x14ac:dyDescent="0.35">
      <c r="N58">
        <v>48</v>
      </c>
    </row>
    <row r="59" spans="14:14" x14ac:dyDescent="0.35">
      <c r="N59">
        <v>47</v>
      </c>
    </row>
    <row r="60" spans="14:14" x14ac:dyDescent="0.35">
      <c r="N60">
        <v>46</v>
      </c>
    </row>
    <row r="61" spans="14:14" x14ac:dyDescent="0.35">
      <c r="N61">
        <v>45</v>
      </c>
    </row>
    <row r="62" spans="14:14" x14ac:dyDescent="0.35">
      <c r="N62">
        <v>44</v>
      </c>
    </row>
    <row r="63" spans="14:14" x14ac:dyDescent="0.35">
      <c r="N63">
        <v>43</v>
      </c>
    </row>
    <row r="64" spans="14:14" x14ac:dyDescent="0.35">
      <c r="N64">
        <v>42</v>
      </c>
    </row>
    <row r="65" spans="14:14" x14ac:dyDescent="0.35">
      <c r="N65">
        <v>41</v>
      </c>
    </row>
    <row r="66" spans="14:14" x14ac:dyDescent="0.35">
      <c r="N66">
        <v>40</v>
      </c>
    </row>
    <row r="67" spans="14:14" x14ac:dyDescent="0.35">
      <c r="N67">
        <v>39</v>
      </c>
    </row>
    <row r="68" spans="14:14" x14ac:dyDescent="0.35">
      <c r="N68">
        <v>38</v>
      </c>
    </row>
    <row r="69" spans="14:14" x14ac:dyDescent="0.35">
      <c r="N69">
        <v>37</v>
      </c>
    </row>
    <row r="70" spans="14:14" x14ac:dyDescent="0.35">
      <c r="N70">
        <v>36</v>
      </c>
    </row>
    <row r="71" spans="14:14" x14ac:dyDescent="0.35">
      <c r="N71">
        <v>35</v>
      </c>
    </row>
    <row r="72" spans="14:14" x14ac:dyDescent="0.35">
      <c r="N72">
        <v>34</v>
      </c>
    </row>
    <row r="73" spans="14:14" x14ac:dyDescent="0.35">
      <c r="N73">
        <v>33</v>
      </c>
    </row>
    <row r="74" spans="14:14" x14ac:dyDescent="0.35">
      <c r="N74">
        <v>32</v>
      </c>
    </row>
    <row r="75" spans="14:14" x14ac:dyDescent="0.35">
      <c r="N75">
        <v>31</v>
      </c>
    </row>
    <row r="76" spans="14:14" x14ac:dyDescent="0.35">
      <c r="N76">
        <v>30</v>
      </c>
    </row>
    <row r="77" spans="14:14" x14ac:dyDescent="0.35">
      <c r="N77">
        <v>29</v>
      </c>
    </row>
    <row r="78" spans="14:14" x14ac:dyDescent="0.35">
      <c r="N78">
        <v>28</v>
      </c>
    </row>
    <row r="79" spans="14:14" x14ac:dyDescent="0.35">
      <c r="N79">
        <v>27</v>
      </c>
    </row>
    <row r="80" spans="14:14" x14ac:dyDescent="0.35">
      <c r="N80">
        <v>26</v>
      </c>
    </row>
    <row r="81" spans="14:14" x14ac:dyDescent="0.35">
      <c r="N81">
        <v>25</v>
      </c>
    </row>
    <row r="82" spans="14:14" x14ac:dyDescent="0.35">
      <c r="N82">
        <v>24</v>
      </c>
    </row>
    <row r="83" spans="14:14" x14ac:dyDescent="0.35">
      <c r="N83">
        <v>23</v>
      </c>
    </row>
    <row r="84" spans="14:14" x14ac:dyDescent="0.35">
      <c r="N84">
        <v>22</v>
      </c>
    </row>
    <row r="85" spans="14:14" x14ac:dyDescent="0.35">
      <c r="N85">
        <v>21</v>
      </c>
    </row>
    <row r="86" spans="14:14" x14ac:dyDescent="0.35">
      <c r="N86">
        <v>20</v>
      </c>
    </row>
    <row r="87" spans="14:14" x14ac:dyDescent="0.35">
      <c r="N87">
        <v>19</v>
      </c>
    </row>
    <row r="88" spans="14:14" x14ac:dyDescent="0.35">
      <c r="N88">
        <v>18</v>
      </c>
    </row>
    <row r="89" spans="14:14" x14ac:dyDescent="0.35">
      <c r="N89">
        <v>17</v>
      </c>
    </row>
    <row r="90" spans="14:14" x14ac:dyDescent="0.35">
      <c r="N90">
        <v>16</v>
      </c>
    </row>
    <row r="91" spans="14:14" x14ac:dyDescent="0.35">
      <c r="N91">
        <v>15</v>
      </c>
    </row>
    <row r="92" spans="14:14" x14ac:dyDescent="0.35">
      <c r="N92">
        <v>14</v>
      </c>
    </row>
    <row r="93" spans="14:14" x14ac:dyDescent="0.35">
      <c r="N93">
        <v>13</v>
      </c>
    </row>
    <row r="94" spans="14:14" x14ac:dyDescent="0.35">
      <c r="N94">
        <v>12</v>
      </c>
    </row>
    <row r="95" spans="14:14" x14ac:dyDescent="0.35">
      <c r="N95">
        <v>11</v>
      </c>
    </row>
    <row r="96" spans="14:14" x14ac:dyDescent="0.35">
      <c r="N96">
        <v>10</v>
      </c>
    </row>
    <row r="97" spans="14:14" x14ac:dyDescent="0.35">
      <c r="N97">
        <v>9</v>
      </c>
    </row>
    <row r="98" spans="14:14" x14ac:dyDescent="0.35">
      <c r="N98">
        <v>8</v>
      </c>
    </row>
    <row r="99" spans="14:14" x14ac:dyDescent="0.35">
      <c r="N99">
        <v>7</v>
      </c>
    </row>
    <row r="100" spans="14:14" x14ac:dyDescent="0.35">
      <c r="N100">
        <v>6</v>
      </c>
    </row>
    <row r="101" spans="14:14" x14ac:dyDescent="0.35">
      <c r="N101">
        <v>5</v>
      </c>
    </row>
    <row r="102" spans="14:14" x14ac:dyDescent="0.35">
      <c r="N102">
        <v>4</v>
      </c>
    </row>
    <row r="103" spans="14:14" x14ac:dyDescent="0.35">
      <c r="N103">
        <v>3</v>
      </c>
    </row>
    <row r="104" spans="14:14" x14ac:dyDescent="0.35">
      <c r="N104">
        <v>2</v>
      </c>
    </row>
    <row r="105" spans="14:14" x14ac:dyDescent="0.35">
      <c r="N105">
        <v>1</v>
      </c>
    </row>
  </sheetData>
  <sheetProtection algorithmName="SHA-512" hashValue="HSYDJ7PwpPR4G1vwNk9+P2PZgZDyl+x3CFEyQsPS0gxMxZrQ8gdFK0k/QIP8q408LKPriIxdapzDg0cD9attdA==" saltValue="nd0uaeztpPb3OMV1U+aJ9A==" spinCount="100000" sheet="1" objects="1" scenarios="1"/>
  <pageMargins left="0.7" right="0.7" top="0.75" bottom="0.75" header="0.3" footer="0.3"/>
  <ignoredErrors>
    <ignoredError sqref="H7:H1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Instructions</vt:lpstr>
      <vt:lpstr>Rater</vt:lpstr>
      <vt:lpstr>Lookups</vt:lpstr>
      <vt:lpstr>L_Fifth5</vt:lpstr>
      <vt:lpstr>L_Fourth4</vt:lpstr>
      <vt:lpstr>L_Fourth5</vt:lpstr>
      <vt:lpstr>L_Primary1</vt:lpstr>
      <vt:lpstr>L_Primary2</vt:lpstr>
      <vt:lpstr>L_Primary3</vt:lpstr>
      <vt:lpstr>L_Primary4</vt:lpstr>
      <vt:lpstr>L_Primary5</vt:lpstr>
      <vt:lpstr>L_Second2</vt:lpstr>
      <vt:lpstr>L_Second3</vt:lpstr>
      <vt:lpstr>L_Second4</vt:lpstr>
      <vt:lpstr>L_Second5</vt:lpstr>
      <vt:lpstr>L_Third3</vt:lpstr>
      <vt:lpstr>L_Third4</vt:lpstr>
      <vt:lpstr>L_Third5</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Judith</dc:creator>
  <cp:lastModifiedBy>Stuart, Judith</cp:lastModifiedBy>
  <dcterms:created xsi:type="dcterms:W3CDTF">2023-10-26T08:08:39Z</dcterms:created>
  <dcterms:modified xsi:type="dcterms:W3CDTF">2024-08-23T11:01:00Z</dcterms:modified>
</cp:coreProperties>
</file>